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bērnudārzi" sheetId="1" r:id="rId1"/>
    <sheet name="1000m" sheetId="2" r:id="rId2"/>
    <sheet name="3000m" sheetId="3" r:id="rId3"/>
    <sheet name="3000veterani" sheetId="4" r:id="rId4"/>
    <sheet name="10 000m" sheetId="5" r:id="rId5"/>
  </sheets>
  <definedNames>
    <definedName name="_xlnm.Print_Area" localSheetId="4">'10 000m'!$A$1:$G$36</definedName>
    <definedName name="_xlnm.Print_Area" localSheetId="3">'3000veterani'!$A$1:$I$41</definedName>
  </definedNames>
  <calcPr fullCalcOnLoad="1"/>
</workbook>
</file>

<file path=xl/sharedStrings.xml><?xml version="1.0" encoding="utf-8"?>
<sst xmlns="http://schemas.openxmlformats.org/spreadsheetml/2006/main" count="767" uniqueCount="369">
  <si>
    <t>Jāņa Daliņa piemiņas sacensības soļošanā</t>
  </si>
  <si>
    <t>Ogre, 26.09.2015.</t>
  </si>
  <si>
    <t>Bērnudārzu meitenes 500m</t>
  </si>
  <si>
    <t>Katrīna Dimitričenko (Saulīte)</t>
  </si>
  <si>
    <t>Bērnudārzu zēni 500m</t>
  </si>
  <si>
    <t>Aksels Ošs (Sprīdītis)</t>
  </si>
  <si>
    <r>
      <t>Kopvērtējums soļošanā</t>
    </r>
    <r>
      <rPr>
        <sz val="10"/>
        <rFont val="Arial"/>
        <family val="2"/>
      </rPr>
      <t xml:space="preserve"> (4 labākie rezultāti meitenēm un 4 zēniem)</t>
    </r>
  </si>
  <si>
    <t>punkti</t>
  </si>
  <si>
    <t>PII</t>
  </si>
  <si>
    <t>meitenēm</t>
  </si>
  <si>
    <t>zēniem</t>
  </si>
  <si>
    <t>Vieta</t>
  </si>
  <si>
    <t>nr</t>
  </si>
  <si>
    <t>Vārds, uzvārds</t>
  </si>
  <si>
    <t>Komanda</t>
  </si>
  <si>
    <t>rezultāts</t>
  </si>
  <si>
    <t>nr.</t>
  </si>
  <si>
    <t>1.</t>
  </si>
  <si>
    <t>Zelta Sietiņš</t>
  </si>
  <si>
    <t>41+39+38+36</t>
  </si>
  <si>
    <t>43+36+34+30</t>
  </si>
  <si>
    <t>Kristiāna Abariņa</t>
  </si>
  <si>
    <t>Maksims Morozovs</t>
  </si>
  <si>
    <t>Saulīte</t>
  </si>
  <si>
    <t>2.</t>
  </si>
  <si>
    <t>Urdaviņa</t>
  </si>
  <si>
    <t>40+37+35+29</t>
  </si>
  <si>
    <t>46+31+11+10</t>
  </si>
  <si>
    <t>Anna Zudāne</t>
  </si>
  <si>
    <t>Nikita Vasiļjevs</t>
  </si>
  <si>
    <t>3.</t>
  </si>
  <si>
    <t>Sprīdītis</t>
  </si>
  <si>
    <t>34+33+11+7</t>
  </si>
  <si>
    <t>40+39+32+29</t>
  </si>
  <si>
    <t>Alise Skrīvere</t>
  </si>
  <si>
    <t>Patriks Igals</t>
  </si>
  <si>
    <t>4.</t>
  </si>
  <si>
    <t>22+13+4+2</t>
  </si>
  <si>
    <t>48+47+44+41</t>
  </si>
  <si>
    <t>Ieva Kauliņa</t>
  </si>
  <si>
    <t>Gustavs Saulītis</t>
  </si>
  <si>
    <t>Cīrulītis</t>
  </si>
  <si>
    <t>5.</t>
  </si>
  <si>
    <t>Dzīpariņš</t>
  </si>
  <si>
    <t>32+31+30+24</t>
  </si>
  <si>
    <t>42+25</t>
  </si>
  <si>
    <t>Lelde Rumpe</t>
  </si>
  <si>
    <t>Nikita Latiševs</t>
  </si>
  <si>
    <t>6.</t>
  </si>
  <si>
    <t xml:space="preserve">Cīrulītis </t>
  </si>
  <si>
    <t>26+19+12+9</t>
  </si>
  <si>
    <t>45+16+15+13</t>
  </si>
  <si>
    <t>Alise Normena Žagata</t>
  </si>
  <si>
    <t>Gustavs Tomass Žagata</t>
  </si>
  <si>
    <t>7.</t>
  </si>
  <si>
    <t>Riekstiņš</t>
  </si>
  <si>
    <t>28+12+6+5</t>
  </si>
  <si>
    <t>Keita Jēkabsone</t>
  </si>
  <si>
    <t>Tanels Lapsiņš</t>
  </si>
  <si>
    <t>8.</t>
  </si>
  <si>
    <t xml:space="preserve">213. Rīgas </t>
  </si>
  <si>
    <t>Madara Baltā</t>
  </si>
  <si>
    <t>Maksims Zujevs</t>
  </si>
  <si>
    <t>9.</t>
  </si>
  <si>
    <t>Zane Ozoliņa</t>
  </si>
  <si>
    <t>Niklāvs Lauzums</t>
  </si>
  <si>
    <t>10.</t>
  </si>
  <si>
    <t>Alise Lūkina</t>
  </si>
  <si>
    <t>Ralfs Savickis</t>
  </si>
  <si>
    <t>11.</t>
  </si>
  <si>
    <t>Rebeka Reinika</t>
  </si>
  <si>
    <t>Linards Zosims</t>
  </si>
  <si>
    <t>12.</t>
  </si>
  <si>
    <t>Loreta Reiniece</t>
  </si>
  <si>
    <t>Andrejs Morozovs</t>
  </si>
  <si>
    <t>13.</t>
  </si>
  <si>
    <t>Laima Klauze</t>
  </si>
  <si>
    <t>Kristofers Zelčāns</t>
  </si>
  <si>
    <t>14.</t>
  </si>
  <si>
    <t>Kate Kravale</t>
  </si>
  <si>
    <t>Markuss Luberts</t>
  </si>
  <si>
    <t>15.</t>
  </si>
  <si>
    <t>Luīze Lipe</t>
  </si>
  <si>
    <t>Markuss Bētiņš</t>
  </si>
  <si>
    <t>16.</t>
  </si>
  <si>
    <t>Evelīna Lismane</t>
  </si>
  <si>
    <t>Oskars Luberts</t>
  </si>
  <si>
    <t>17.</t>
  </si>
  <si>
    <t>Viktorija Dubra</t>
  </si>
  <si>
    <t>Gustavs Millers</t>
  </si>
  <si>
    <t>18.</t>
  </si>
  <si>
    <t>Andra Emīlija Stumbre</t>
  </si>
  <si>
    <t>Kristers Šults</t>
  </si>
  <si>
    <t>19.</t>
  </si>
  <si>
    <t>Keita Fatejeva</t>
  </si>
  <si>
    <t>Marks Ulbiks</t>
  </si>
  <si>
    <t>20.</t>
  </si>
  <si>
    <t>Valērija Poslušņaka</t>
  </si>
  <si>
    <t>Valters Skujiņš</t>
  </si>
  <si>
    <t>21.</t>
  </si>
  <si>
    <t>Karlīne Saveļjeva</t>
  </si>
  <si>
    <t>Miks Ikaunieks</t>
  </si>
  <si>
    <t>22.</t>
  </si>
  <si>
    <t>Madara Šakalova</t>
  </si>
  <si>
    <t>Rinalds Lukjanskis</t>
  </si>
  <si>
    <t>23.</t>
  </si>
  <si>
    <t>Kerija Romaņenko</t>
  </si>
  <si>
    <t>Adrians Ozoliņš</t>
  </si>
  <si>
    <t>24.</t>
  </si>
  <si>
    <t>Agate Mjagkova</t>
  </si>
  <si>
    <t>Māris Mūrnieks</t>
  </si>
  <si>
    <t>25.</t>
  </si>
  <si>
    <t>Emīlija Kokina</t>
  </si>
  <si>
    <t>Nikita Mihailovs</t>
  </si>
  <si>
    <t>26.</t>
  </si>
  <si>
    <t>Agnese Grunde</t>
  </si>
  <si>
    <t>Lauris Lipe</t>
  </si>
  <si>
    <t>27.</t>
  </si>
  <si>
    <t>Melānija Kalniņa</t>
  </si>
  <si>
    <t>Eduards Purens</t>
  </si>
  <si>
    <t>28.</t>
  </si>
  <si>
    <t>Ance Stukāne</t>
  </si>
  <si>
    <t>Artūrs Verveiko</t>
  </si>
  <si>
    <t>29.</t>
  </si>
  <si>
    <t>Ļubova Frolova</t>
  </si>
  <si>
    <t>Mārcis Dadzītis</t>
  </si>
  <si>
    <t>30.</t>
  </si>
  <si>
    <t>Elizabete Emma Rulle</t>
  </si>
  <si>
    <t>Markuss Vīlipsons</t>
  </si>
  <si>
    <t>31.</t>
  </si>
  <si>
    <t>Enija Naumova</t>
  </si>
  <si>
    <t>Jānis Bulītis</t>
  </si>
  <si>
    <t>32.</t>
  </si>
  <si>
    <t>Liene Pētersone</t>
  </si>
  <si>
    <t>213.Rīga</t>
  </si>
  <si>
    <t>Aleks Jānis Kalniņš</t>
  </si>
  <si>
    <t>33.</t>
  </si>
  <si>
    <t>Viktorija Filipenko</t>
  </si>
  <si>
    <t>Rihards Saulītis</t>
  </si>
  <si>
    <t>34.</t>
  </si>
  <si>
    <t>Keita Pranča</t>
  </si>
  <si>
    <t>Adrians Zentelis</t>
  </si>
  <si>
    <t>35.</t>
  </si>
  <si>
    <t>Madara Pētersone</t>
  </si>
  <si>
    <t>Toms Jansons</t>
  </si>
  <si>
    <t>36.</t>
  </si>
  <si>
    <t>Sigija Kalniņa</t>
  </si>
  <si>
    <t>Roberts Orups</t>
  </si>
  <si>
    <t>37.</t>
  </si>
  <si>
    <t>Sofija Abazi</t>
  </si>
  <si>
    <t>Fricis Jakobsons</t>
  </si>
  <si>
    <t>38.</t>
  </si>
  <si>
    <t>Elizabete Molocova</t>
  </si>
  <si>
    <t>Jānis Sprincis</t>
  </si>
  <si>
    <t>39.</t>
  </si>
  <si>
    <t>Sofija Rudzīte</t>
  </si>
  <si>
    <t>Kārlis Boldāns</t>
  </si>
  <si>
    <t>40.</t>
  </si>
  <si>
    <t>Sofija Jevsejeva</t>
  </si>
  <si>
    <t>Raivo Karlsons</t>
  </si>
  <si>
    <t>41.</t>
  </si>
  <si>
    <t>Katrīne Zelčāne</t>
  </si>
  <si>
    <t>Dževads Abazi</t>
  </si>
  <si>
    <t>42.</t>
  </si>
  <si>
    <t>Dāvids Neipreiss</t>
  </si>
  <si>
    <t>43.</t>
  </si>
  <si>
    <t>Haralds Heidingers</t>
  </si>
  <si>
    <t>44.</t>
  </si>
  <si>
    <t>Krists Ikaunieks</t>
  </si>
  <si>
    <t>45.</t>
  </si>
  <si>
    <t>Linards Saveļjevs</t>
  </si>
  <si>
    <t>46.</t>
  </si>
  <si>
    <t>Marko Mangelsons</t>
  </si>
  <si>
    <t>47.</t>
  </si>
  <si>
    <t>Ralfs Aupe</t>
  </si>
  <si>
    <t>48.</t>
  </si>
  <si>
    <t>Gusts Skrīveris</t>
  </si>
  <si>
    <t>sac. rekords 5:15,8 (2013 Reda Dičpetryte, Birštonas)</t>
  </si>
  <si>
    <t>1000 m meitenes, 2004.g. dz. un jaunākas</t>
  </si>
  <si>
    <t>Nr.</t>
  </si>
  <si>
    <t>Uzvārds, Vārds</t>
  </si>
  <si>
    <t>Dz.g.</t>
  </si>
  <si>
    <t>rez.</t>
  </si>
  <si>
    <t>Treneris</t>
  </si>
  <si>
    <t>Ūsāne Elīna</t>
  </si>
  <si>
    <t>24.03.2004.</t>
  </si>
  <si>
    <t>Preiļu BJSS</t>
  </si>
  <si>
    <t>J. Upenieks</t>
  </si>
  <si>
    <t>Vingre Estere</t>
  </si>
  <si>
    <t>12.08.2004.</t>
  </si>
  <si>
    <t>Aizkraukles nov. SS</t>
  </si>
  <si>
    <t>V. Ņuhtiļins</t>
  </si>
  <si>
    <t>Potehina Polina</t>
  </si>
  <si>
    <t>23.01.2005.</t>
  </si>
  <si>
    <t>Ludzas nov. SS</t>
  </si>
  <si>
    <t>V. Tutina</t>
  </si>
  <si>
    <t>Kirillova Sofija</t>
  </si>
  <si>
    <t>25.02.2006.</t>
  </si>
  <si>
    <t>O. Borisova</t>
  </si>
  <si>
    <t>Pīlmane Elizabete</t>
  </si>
  <si>
    <t>2005.</t>
  </si>
  <si>
    <t>Lēdmane/Lielvārdes SC</t>
  </si>
  <si>
    <t>J. Liepa</t>
  </si>
  <si>
    <t>Streile Santa</t>
  </si>
  <si>
    <t>2006.</t>
  </si>
  <si>
    <t>Madliena</t>
  </si>
  <si>
    <t>Kursīte Varvara</t>
  </si>
  <si>
    <t>2006.07.13.</t>
  </si>
  <si>
    <t>Mūrniece Justīne</t>
  </si>
  <si>
    <t>Naudiņa Agrita</t>
  </si>
  <si>
    <t>Rembate</t>
  </si>
  <si>
    <t>Abariņa Betija</t>
  </si>
  <si>
    <t>Ogres 1. vsk</t>
  </si>
  <si>
    <t>Johansena Nellija</t>
  </si>
  <si>
    <t>2008.</t>
  </si>
  <si>
    <t>Ikskiles Briva skola</t>
  </si>
  <si>
    <t>Zelčāne Elizabete</t>
  </si>
  <si>
    <t>sac. rekords 4:56,7 (2009 Ineta Kaškonaite, Birštonas)</t>
  </si>
  <si>
    <t>1000 m meitenes, 2002.-2003. g. dz.</t>
  </si>
  <si>
    <t>Efremenkova Marina</t>
  </si>
  <si>
    <t>07.08.2003.</t>
  </si>
  <si>
    <t>Antanoviča Monta</t>
  </si>
  <si>
    <t>2002.</t>
  </si>
  <si>
    <t>Madliena/ ONSC</t>
  </si>
  <si>
    <t>Zeica Natālija</t>
  </si>
  <si>
    <t>13.09.2002.</t>
  </si>
  <si>
    <t>Kaktiņa Justīne</t>
  </si>
  <si>
    <t>2003.</t>
  </si>
  <si>
    <t>Čakste Megija</t>
  </si>
  <si>
    <t>12.09.2002.</t>
  </si>
  <si>
    <t>Rezcova Jūlija</t>
  </si>
  <si>
    <t>17.11.2002.</t>
  </si>
  <si>
    <t>Laura Sakne</t>
  </si>
  <si>
    <t>Matušonoka Elīza</t>
  </si>
  <si>
    <t>30.03.2002.</t>
  </si>
  <si>
    <t>Streile Krista</t>
  </si>
  <si>
    <t>sac. rekords 4:56,7 (2014 Raivo Liniņš, Preiļu BJSS)</t>
  </si>
  <si>
    <t>1000 m zēni, 2004.g. dz. un jaunāki</t>
  </si>
  <si>
    <t>Liepiņš Lauris</t>
  </si>
  <si>
    <t>2004.</t>
  </si>
  <si>
    <t>Ogres 1.vsk</t>
  </si>
  <si>
    <t>Mošerenoks Dmitrijs</t>
  </si>
  <si>
    <t>16.05.2005.</t>
  </si>
  <si>
    <t>Kauliņš Emīls Toms</t>
  </si>
  <si>
    <t>Rožāns Leonards</t>
  </si>
  <si>
    <t>2008.01.05.</t>
  </si>
  <si>
    <t>Heidingers Ernests</t>
  </si>
  <si>
    <t>2008.08.14.</t>
  </si>
  <si>
    <t>sac. rekords 4:41,8 (2013 Paulius Juozaitis, Birštonas)</t>
  </si>
  <si>
    <t>1000 m zēni, 2002.-2003. g. dz.</t>
  </si>
  <si>
    <t>Liniņš Raivo</t>
  </si>
  <si>
    <t>01.07.2003.</t>
  </si>
  <si>
    <t>N. Ivzāns</t>
  </si>
  <si>
    <t>Stanislavskis Ronalds</t>
  </si>
  <si>
    <t>09.01.2002.</t>
  </si>
  <si>
    <t>V. Krišāns</t>
  </si>
  <si>
    <t>Beļajevs Iļja</t>
  </si>
  <si>
    <t>12.08.2003.</t>
  </si>
  <si>
    <t>Kokins Kristaps</t>
  </si>
  <si>
    <t>14.10.2002.</t>
  </si>
  <si>
    <t>Liepiņš Arvils</t>
  </si>
  <si>
    <t>Vīksna Vladislavs</t>
  </si>
  <si>
    <t>11.12.2003.</t>
  </si>
  <si>
    <t>sac. rekords 15:34,0 (2011 Ineta kaškonaite, Birštonas)</t>
  </si>
  <si>
    <t>3000 m meitenes, 2000.-2001. g. dz.</t>
  </si>
  <si>
    <t>Krasovska Liega</t>
  </si>
  <si>
    <t>12.04.2000.</t>
  </si>
  <si>
    <t>I. Vītola</t>
  </si>
  <si>
    <t>Gražule Līna</t>
  </si>
  <si>
    <t>12.08.2000.</t>
  </si>
  <si>
    <t>Litvjakova Alīna</t>
  </si>
  <si>
    <t>31.03.2000.</t>
  </si>
  <si>
    <t>Kārkliņa Sandra</t>
  </si>
  <si>
    <t>2001.</t>
  </si>
  <si>
    <t>Zabalujeva Ksenija</t>
  </si>
  <si>
    <t>24.07..2001.</t>
  </si>
  <si>
    <t>Lazdiņa Jogita</t>
  </si>
  <si>
    <t>Gulbe Linda</t>
  </si>
  <si>
    <t>29.09.2000.</t>
  </si>
  <si>
    <t>Tumāne Agnese</t>
  </si>
  <si>
    <t>22.03.2000.</t>
  </si>
  <si>
    <t>Škutāne Ance</t>
  </si>
  <si>
    <t>Litavnieka Žanete</t>
  </si>
  <si>
    <t>13.06.2001.</t>
  </si>
  <si>
    <t>sac. rekords 15:09,0 (2009 Ernesta Urbanovičiūte, Birštonas)</t>
  </si>
  <si>
    <t>3000 m jaunietes, 1998.-1999. g. dz.</t>
  </si>
  <si>
    <t>Matlava Skārleta</t>
  </si>
  <si>
    <t>21.10.1998.</t>
  </si>
  <si>
    <t>Emersone Lāsma</t>
  </si>
  <si>
    <t>04.07.1998.</t>
  </si>
  <si>
    <t>Veisa Sabīne</t>
  </si>
  <si>
    <t>01.02.1999.</t>
  </si>
  <si>
    <t>Ogre, VS Jūdze</t>
  </si>
  <si>
    <t>G. Gutpelcs</t>
  </si>
  <si>
    <t>Mošerenoka Anastasija</t>
  </si>
  <si>
    <t>27.10.1998.</t>
  </si>
  <si>
    <t>V. Rimšs</t>
  </si>
  <si>
    <t>sac. rekords 14:37 (2011 Ruslans Smolonskis, Bauska)</t>
  </si>
  <si>
    <t>3000 m zēni, 2000.-2001. g. dz.</t>
  </si>
  <si>
    <t>Mošerenoks Boriss</t>
  </si>
  <si>
    <t>06.03.2000.</t>
  </si>
  <si>
    <t>Mošerenoks Glebs</t>
  </si>
  <si>
    <t>Kokins Rihards</t>
  </si>
  <si>
    <t>29.11.2000.</t>
  </si>
  <si>
    <t>sac. rekords 12:28,5 (2010 Edgars Gjačs, Lizums)</t>
  </si>
  <si>
    <t>3000 m jaunieši, 1998.-1999. g. dz.</t>
  </si>
  <si>
    <t>Zeļģis Jānis</t>
  </si>
  <si>
    <t>1999.</t>
  </si>
  <si>
    <t>Lēdmane/ Lielvārdes SC</t>
  </si>
  <si>
    <t>Streilis Lauris</t>
  </si>
  <si>
    <t>Ogre, 27.09.2014.</t>
  </si>
  <si>
    <t>sac. rekords 12:45,6 (2013 Normunds Ivzāns, Preiļi)</t>
  </si>
  <si>
    <t>3000 m veterāni, 1974. g. dz. un vecāki</t>
  </si>
  <si>
    <t>Gadi</t>
  </si>
  <si>
    <t>ar koef.</t>
  </si>
  <si>
    <t>Zigurds Irbe</t>
  </si>
  <si>
    <t>24.01.1936.</t>
  </si>
  <si>
    <t>ASK</t>
  </si>
  <si>
    <t>Harijs Āboliņš</t>
  </si>
  <si>
    <t>19.03.1948.</t>
  </si>
  <si>
    <t>Gulbene</t>
  </si>
  <si>
    <t>Raitis Lērme</t>
  </si>
  <si>
    <t>11.10.1942.</t>
  </si>
  <si>
    <t>Kocēni</t>
  </si>
  <si>
    <t>Andris Alksnis</t>
  </si>
  <si>
    <t>05.11.1976</t>
  </si>
  <si>
    <t>Ogre</t>
  </si>
  <si>
    <t>A. Kažemāka</t>
  </si>
  <si>
    <t>Gunārs Rubenis</t>
  </si>
  <si>
    <t>31.10.1938.</t>
  </si>
  <si>
    <t>Jānis Kaprālis</t>
  </si>
  <si>
    <t>07.04.1943.</t>
  </si>
  <si>
    <t>Vaclavs Griņevičs</t>
  </si>
  <si>
    <t>04.08.1946.</t>
  </si>
  <si>
    <t>Ķeguma nov.</t>
  </si>
  <si>
    <t>Zigfrīds Baumanis</t>
  </si>
  <si>
    <t>16.07.1942.</t>
  </si>
  <si>
    <t>Sigulda</t>
  </si>
  <si>
    <t>Harijs Jaunzems</t>
  </si>
  <si>
    <t>21.01.1928.</t>
  </si>
  <si>
    <t>sac. rekords 18:39,2 (2011 Inga Boroņenko, Daugavpils)</t>
  </si>
  <si>
    <t>3000 m veterānes, 1979. g. dz. un vecākas</t>
  </si>
  <si>
    <t>Jurciņa Ņina</t>
  </si>
  <si>
    <t>08.09.1949.</t>
  </si>
  <si>
    <t>Žvagina Sniedze</t>
  </si>
  <si>
    <t>20.07.1972.</t>
  </si>
  <si>
    <t>sac. rekords 45:50    (2013 Agnese Pastare, Ogre)</t>
  </si>
  <si>
    <t>10 000 m sievietes</t>
  </si>
  <si>
    <t>Čuhnova Anita</t>
  </si>
  <si>
    <t>09.12.1985.</t>
  </si>
  <si>
    <t>Ogre VS Jūdze</t>
  </si>
  <si>
    <t>Frišenbrūdere Baiba</t>
  </si>
  <si>
    <t>Tukums</t>
  </si>
  <si>
    <t>Rītere Inga</t>
  </si>
  <si>
    <t>17.09.1995.</t>
  </si>
  <si>
    <t>1:06,59,9</t>
  </si>
  <si>
    <t>sac. rekords 41:11,7 (2012 Edgars Gjačs, Lizums)</t>
  </si>
  <si>
    <t>10 000 m vīrieši</t>
  </si>
  <si>
    <t>Ivzāns Normunds</t>
  </si>
  <si>
    <t>07.11.1971.</t>
  </si>
  <si>
    <t>Preiļu nov.</t>
  </si>
  <si>
    <t>Makars Artūrs</t>
  </si>
  <si>
    <t>04.03.1997.</t>
  </si>
  <si>
    <t>Ventspils OC</t>
  </si>
  <si>
    <t>A. Rumbenieks</t>
  </si>
  <si>
    <t>Saulgriezis Raivo</t>
  </si>
  <si>
    <t>04.07.1994.</t>
  </si>
  <si>
    <t>SC Mēmele</t>
  </si>
  <si>
    <t>I.Saulgriezis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</si>
</sst>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hh:mm"/>
    <numFmt numFmtId="165" formatCode="dd/mm/yyyy"/>
    <numFmt numFmtId="166" formatCode="dd/mm/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14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47" borderId="1" applyNumberFormat="0" applyAlignment="0" applyProtection="0"/>
    <xf numFmtId="0" fontId="11" fillId="9" borderId="2" applyNumberFormat="0" applyAlignment="0" applyProtection="0"/>
    <xf numFmtId="0" fontId="35" fillId="44" borderId="7" applyNumberFormat="0" applyAlignment="0" applyProtection="0"/>
    <xf numFmtId="0" fontId="36" fillId="0" borderId="8" applyNumberFormat="0" applyFill="0" applyAlignment="0" applyProtection="0"/>
    <xf numFmtId="0" fontId="37" fillId="48" borderId="0" applyNumberFormat="0" applyBorder="0" applyAlignment="0" applyProtection="0"/>
    <xf numFmtId="0" fontId="12" fillId="0" borderId="9" applyNumberFormat="0" applyFill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45" borderId="11" applyNumberFormat="0" applyAlignment="0" applyProtection="0"/>
    <xf numFmtId="0" fontId="40" fillId="0" borderId="0" applyNumberFormat="0" applyFill="0" applyBorder="0" applyAlignment="0" applyProtection="0"/>
    <xf numFmtId="0" fontId="41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2" fillId="0" borderId="14" applyNumberFormat="0" applyFill="0" applyAlignment="0" applyProtection="0"/>
    <xf numFmtId="0" fontId="43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164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Border="1" applyAlignment="1">
      <alignment/>
    </xf>
    <xf numFmtId="0" fontId="20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0" xfId="0" applyFont="1" applyAlignment="1">
      <alignment/>
    </xf>
    <xf numFmtId="0" fontId="20" fillId="0" borderId="23" xfId="0" applyFont="1" applyBorder="1" applyAlignment="1">
      <alignment horizontal="left"/>
    </xf>
    <xf numFmtId="0" fontId="20" fillId="0" borderId="23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47" fontId="20" fillId="0" borderId="31" xfId="0" applyNumberFormat="1" applyFont="1" applyBorder="1" applyAlignment="1">
      <alignment/>
    </xf>
    <xf numFmtId="0" fontId="2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47" fontId="0" fillId="0" borderId="30" xfId="0" applyNumberFormat="1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47" fontId="20" fillId="0" borderId="36" xfId="0" applyNumberFormat="1" applyFont="1" applyBorder="1" applyAlignment="1">
      <alignment/>
    </xf>
    <xf numFmtId="0" fontId="2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23" xfId="0" applyFont="1" applyBorder="1" applyAlignment="1">
      <alignment/>
    </xf>
    <xf numFmtId="47" fontId="0" fillId="0" borderId="23" xfId="0" applyNumberFormat="1" applyBorder="1" applyAlignment="1">
      <alignment/>
    </xf>
    <xf numFmtId="0" fontId="0" fillId="0" borderId="38" xfId="0" applyBorder="1" applyAlignment="1">
      <alignment/>
    </xf>
    <xf numFmtId="0" fontId="20" fillId="0" borderId="3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ont="1" applyFill="1" applyBorder="1" applyAlignment="1">
      <alignment/>
    </xf>
    <xf numFmtId="47" fontId="0" fillId="0" borderId="23" xfId="0" applyNumberFormat="1" applyFont="1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43" xfId="0" applyFont="1" applyBorder="1" applyAlignment="1">
      <alignment/>
    </xf>
    <xf numFmtId="47" fontId="20" fillId="0" borderId="44" xfId="0" applyNumberFormat="1" applyFont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47" fontId="20" fillId="0" borderId="45" xfId="0" applyNumberFormat="1" applyFont="1" applyFill="1" applyBorder="1" applyAlignment="1">
      <alignment/>
    </xf>
    <xf numFmtId="0" fontId="20" fillId="0" borderId="46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right"/>
    </xf>
    <xf numFmtId="47" fontId="0" fillId="0" borderId="0" xfId="0" applyNumberForma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47" xfId="0" applyFont="1" applyFill="1" applyBorder="1" applyAlignment="1">
      <alignment horizontal="center" vertical="center" wrapText="1"/>
    </xf>
    <xf numFmtId="49" fontId="25" fillId="0" borderId="23" xfId="0" applyNumberFormat="1" applyFont="1" applyBorder="1" applyAlignment="1">
      <alignment/>
    </xf>
    <xf numFmtId="0" fontId="19" fillId="0" borderId="23" xfId="0" applyFont="1" applyBorder="1" applyAlignment="1">
      <alignment/>
    </xf>
    <xf numFmtId="47" fontId="20" fillId="0" borderId="23" xfId="0" applyNumberFormat="1" applyFont="1" applyBorder="1" applyAlignment="1">
      <alignment/>
    </xf>
    <xf numFmtId="47" fontId="19" fillId="0" borderId="23" xfId="0" applyNumberFormat="1" applyFont="1" applyBorder="1" applyAlignment="1">
      <alignment/>
    </xf>
    <xf numFmtId="0" fontId="19" fillId="0" borderId="0" xfId="0" applyFont="1" applyAlignment="1">
      <alignment/>
    </xf>
    <xf numFmtId="0" fontId="26" fillId="0" borderId="23" xfId="0" applyFont="1" applyBorder="1" applyAlignment="1">
      <alignment/>
    </xf>
    <xf numFmtId="0" fontId="25" fillId="0" borderId="23" xfId="0" applyFont="1" applyBorder="1" applyAlignment="1">
      <alignment/>
    </xf>
    <xf numFmtId="0" fontId="19" fillId="0" borderId="48" xfId="0" applyFont="1" applyBorder="1" applyAlignment="1">
      <alignment/>
    </xf>
    <xf numFmtId="47" fontId="19" fillId="0" borderId="48" xfId="0" applyNumberFormat="1" applyFont="1" applyBorder="1" applyAlignment="1">
      <alignment/>
    </xf>
    <xf numFmtId="165" fontId="19" fillId="0" borderId="23" xfId="0" applyNumberFormat="1" applyFont="1" applyBorder="1" applyAlignment="1">
      <alignment/>
    </xf>
    <xf numFmtId="47" fontId="19" fillId="0" borderId="0" xfId="0" applyNumberFormat="1" applyFont="1" applyAlignment="1">
      <alignment/>
    </xf>
    <xf numFmtId="0" fontId="27" fillId="0" borderId="0" xfId="0" applyFont="1" applyAlignment="1">
      <alignment/>
    </xf>
    <xf numFmtId="0" fontId="19" fillId="0" borderId="23" xfId="0" applyFont="1" applyFill="1" applyBorder="1" applyAlignment="1">
      <alignment/>
    </xf>
    <xf numFmtId="0" fontId="29" fillId="0" borderId="0" xfId="0" applyFont="1" applyAlignment="1">
      <alignment/>
    </xf>
    <xf numFmtId="0" fontId="27" fillId="0" borderId="23" xfId="0" applyFont="1" applyBorder="1" applyAlignment="1">
      <alignment horizontal="left" wrapText="1"/>
    </xf>
    <xf numFmtId="0" fontId="20" fillId="0" borderId="36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49" xfId="0" applyFont="1" applyBorder="1" applyAlignment="1">
      <alignment/>
    </xf>
    <xf numFmtId="0" fontId="24" fillId="0" borderId="50" xfId="0" applyFont="1" applyFill="1" applyBorder="1" applyAlignment="1">
      <alignment horizontal="center" vertical="center" wrapText="1"/>
    </xf>
    <xf numFmtId="164" fontId="20" fillId="0" borderId="2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6" fontId="19" fillId="0" borderId="23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23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 wrapText="1"/>
    </xf>
    <xf numFmtId="0" fontId="24" fillId="0" borderId="47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</cellXfs>
  <cellStyles count="88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evade" xfId="76"/>
    <cellStyle name="Input" xfId="77"/>
    <cellStyle name="Izvade" xfId="78"/>
    <cellStyle name="Kopsumma" xfId="79"/>
    <cellStyle name="Labs" xfId="80"/>
    <cellStyle name="Linked Cell" xfId="81"/>
    <cellStyle name="Neitrāls" xfId="82"/>
    <cellStyle name="Neutral" xfId="83"/>
    <cellStyle name="Nosaukums" xfId="84"/>
    <cellStyle name="Note" xfId="85"/>
    <cellStyle name="Output" xfId="86"/>
    <cellStyle name="Paskaidrojošs teksts" xfId="87"/>
    <cellStyle name="Pārbaudes šūna" xfId="88"/>
    <cellStyle name="Piezīme" xfId="89"/>
    <cellStyle name="Percent" xfId="90"/>
    <cellStyle name="Saistītā šūna" xfId="91"/>
    <cellStyle name="Slikts" xfId="92"/>
    <cellStyle name="Title" xfId="93"/>
    <cellStyle name="Total" xfId="94"/>
    <cellStyle name="Currency" xfId="95"/>
    <cellStyle name="Currency [0]" xfId="96"/>
    <cellStyle name="Virsraksts 1" xfId="97"/>
    <cellStyle name="Virsraksts 2" xfId="98"/>
    <cellStyle name="Virsraksts 3" xfId="99"/>
    <cellStyle name="Virsraksts 4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="75" zoomScaleSheetLayoutView="75" zoomScalePageLayoutView="0" workbookViewId="0" topLeftCell="A34">
      <selection activeCell="E57" sqref="E57"/>
    </sheetView>
  </sheetViews>
  <sheetFormatPr defaultColWidth="9.140625" defaultRowHeight="12.75"/>
  <cols>
    <col min="3" max="3" width="27.00390625" style="0" customWidth="1"/>
    <col min="4" max="4" width="18.140625" style="0" customWidth="1"/>
    <col min="5" max="5" width="10.57421875" style="0" customWidth="1"/>
    <col min="10" max="10" width="29.8515625" style="0" customWidth="1"/>
    <col min="11" max="11" width="18.57421875" style="0" customWidth="1"/>
    <col min="16" max="16" width="7.421875" style="0" customWidth="1"/>
    <col min="17" max="17" width="21.57421875" style="1" customWidth="1"/>
    <col min="18" max="18" width="18.00390625" style="0" customWidth="1"/>
  </cols>
  <sheetData>
    <row r="1" spans="1:9" ht="18.75">
      <c r="A1" s="2" t="s">
        <v>0</v>
      </c>
      <c r="B1" s="2"/>
      <c r="H1" s="2" t="s">
        <v>0</v>
      </c>
      <c r="I1" s="2"/>
    </row>
    <row r="2" spans="1:12" ht="18.75">
      <c r="A2" s="2" t="s">
        <v>1</v>
      </c>
      <c r="B2" s="2"/>
      <c r="D2" s="3">
        <v>0.14097222222222222</v>
      </c>
      <c r="E2" s="4">
        <v>2009</v>
      </c>
      <c r="H2" s="2" t="s">
        <v>1</v>
      </c>
      <c r="I2" s="2"/>
      <c r="K2" s="3">
        <v>0.13402777777777777</v>
      </c>
      <c r="L2" s="4">
        <v>2014</v>
      </c>
    </row>
    <row r="3" spans="1:20" ht="18.75">
      <c r="A3" s="2" t="s">
        <v>2</v>
      </c>
      <c r="B3" s="2"/>
      <c r="D3" s="5" t="s">
        <v>3</v>
      </c>
      <c r="E3" s="6"/>
      <c r="H3" s="2" t="s">
        <v>4</v>
      </c>
      <c r="I3" s="2"/>
      <c r="K3" s="5" t="s">
        <v>5</v>
      </c>
      <c r="L3" s="6"/>
      <c r="O3" s="7"/>
      <c r="P3" s="7"/>
      <c r="Q3" s="83" t="s">
        <v>6</v>
      </c>
      <c r="R3" s="83"/>
      <c r="S3" s="83"/>
      <c r="T3" s="83"/>
    </row>
    <row r="4" spans="16:19" ht="12.75">
      <c r="P4" t="s">
        <v>7</v>
      </c>
      <c r="Q4" t="s">
        <v>8</v>
      </c>
      <c r="R4" t="s">
        <v>9</v>
      </c>
      <c r="S4" t="s">
        <v>10</v>
      </c>
    </row>
    <row r="5" spans="1:20" ht="18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1" t="s">
        <v>7</v>
      </c>
      <c r="G5" s="12"/>
      <c r="H5" s="8" t="s">
        <v>11</v>
      </c>
      <c r="I5" s="9" t="s">
        <v>16</v>
      </c>
      <c r="J5" s="10" t="s">
        <v>13</v>
      </c>
      <c r="K5" s="10" t="s">
        <v>14</v>
      </c>
      <c r="L5" s="10" t="s">
        <v>15</v>
      </c>
      <c r="M5" s="11" t="s">
        <v>7</v>
      </c>
      <c r="O5" s="7" t="s">
        <v>17</v>
      </c>
      <c r="P5" s="13">
        <f>41+39+38+36+43+36+34+30</f>
        <v>297</v>
      </c>
      <c r="Q5" s="7" t="s">
        <v>18</v>
      </c>
      <c r="R5" s="14" t="s">
        <v>19</v>
      </c>
      <c r="S5" s="84" t="s">
        <v>20</v>
      </c>
      <c r="T5" s="84"/>
    </row>
    <row r="6" spans="1:20" ht="18">
      <c r="A6" s="15" t="s">
        <v>17</v>
      </c>
      <c r="B6" s="16">
        <v>31</v>
      </c>
      <c r="C6" s="17" t="s">
        <v>21</v>
      </c>
      <c r="D6" s="17" t="s">
        <v>18</v>
      </c>
      <c r="E6" s="18">
        <v>0.0024756944444444444</v>
      </c>
      <c r="F6" s="19">
        <v>41</v>
      </c>
      <c r="H6" s="20" t="s">
        <v>17</v>
      </c>
      <c r="I6" s="21">
        <v>41</v>
      </c>
      <c r="J6" s="22" t="s">
        <v>22</v>
      </c>
      <c r="K6" s="22" t="s">
        <v>23</v>
      </c>
      <c r="L6" s="23">
        <v>0.002258101851851852</v>
      </c>
      <c r="M6" s="24">
        <v>48</v>
      </c>
      <c r="O6" s="7" t="s">
        <v>24</v>
      </c>
      <c r="P6" s="13">
        <f>40+37+35+29+46+31+11+10</f>
        <v>239</v>
      </c>
      <c r="Q6" s="7" t="s">
        <v>25</v>
      </c>
      <c r="R6" s="14" t="s">
        <v>26</v>
      </c>
      <c r="S6" s="84" t="s">
        <v>27</v>
      </c>
      <c r="T6" s="84"/>
    </row>
    <row r="7" spans="1:20" ht="18">
      <c r="A7" s="25" t="s">
        <v>24</v>
      </c>
      <c r="B7" s="26">
        <v>14</v>
      </c>
      <c r="C7" s="7" t="s">
        <v>28</v>
      </c>
      <c r="D7" s="7" t="s">
        <v>25</v>
      </c>
      <c r="E7" s="27">
        <v>0.0024780092592592592</v>
      </c>
      <c r="F7" s="28">
        <v>40</v>
      </c>
      <c r="H7" s="29" t="s">
        <v>24</v>
      </c>
      <c r="I7" s="30">
        <v>49</v>
      </c>
      <c r="J7" s="31" t="s">
        <v>29</v>
      </c>
      <c r="K7" s="31" t="s">
        <v>23</v>
      </c>
      <c r="L7" s="32">
        <v>0.0022615740740740743</v>
      </c>
      <c r="M7" s="33">
        <v>47</v>
      </c>
      <c r="O7" s="7" t="s">
        <v>30</v>
      </c>
      <c r="P7" s="13">
        <f>34+33+11+7+40+39+32+29</f>
        <v>225</v>
      </c>
      <c r="Q7" s="7" t="s">
        <v>31</v>
      </c>
      <c r="R7" s="14" t="s">
        <v>32</v>
      </c>
      <c r="S7" s="84" t="s">
        <v>33</v>
      </c>
      <c r="T7" s="84"/>
    </row>
    <row r="8" spans="1:20" ht="18">
      <c r="A8" s="25" t="s">
        <v>30</v>
      </c>
      <c r="B8" s="26">
        <v>281</v>
      </c>
      <c r="C8" s="7" t="s">
        <v>34</v>
      </c>
      <c r="D8" s="7" t="s">
        <v>18</v>
      </c>
      <c r="E8" s="27">
        <v>0.002490740740740741</v>
      </c>
      <c r="F8" s="28">
        <v>39</v>
      </c>
      <c r="H8" s="29" t="s">
        <v>30</v>
      </c>
      <c r="I8" s="30">
        <v>58</v>
      </c>
      <c r="J8" s="31" t="s">
        <v>35</v>
      </c>
      <c r="K8" s="31" t="s">
        <v>25</v>
      </c>
      <c r="L8" s="32">
        <v>0.0022638888888888886</v>
      </c>
      <c r="M8" s="33">
        <v>46</v>
      </c>
      <c r="O8" s="7" t="s">
        <v>36</v>
      </c>
      <c r="P8" s="13">
        <f>22+13+4+2+48+47+44+41</f>
        <v>221</v>
      </c>
      <c r="Q8" s="7" t="s">
        <v>23</v>
      </c>
      <c r="R8" s="14" t="s">
        <v>37</v>
      </c>
      <c r="S8" s="84" t="s">
        <v>38</v>
      </c>
      <c r="T8" s="84"/>
    </row>
    <row r="9" spans="1:20" ht="18">
      <c r="A9" s="25" t="s">
        <v>36</v>
      </c>
      <c r="B9" s="26">
        <v>29</v>
      </c>
      <c r="C9" s="7" t="s">
        <v>39</v>
      </c>
      <c r="D9" s="7" t="s">
        <v>18</v>
      </c>
      <c r="E9" s="27">
        <v>0.0024976851851851853</v>
      </c>
      <c r="F9" s="28">
        <v>38</v>
      </c>
      <c r="H9" s="29" t="s">
        <v>36</v>
      </c>
      <c r="I9" s="30">
        <v>97</v>
      </c>
      <c r="J9" s="31" t="s">
        <v>40</v>
      </c>
      <c r="K9" s="31" t="s">
        <v>41</v>
      </c>
      <c r="L9" s="32">
        <v>0.002277777777777778</v>
      </c>
      <c r="M9" s="33">
        <v>45</v>
      </c>
      <c r="O9" s="7" t="s">
        <v>42</v>
      </c>
      <c r="P9" s="13">
        <f>32+31+30+24+42+25</f>
        <v>184</v>
      </c>
      <c r="Q9" s="7" t="s">
        <v>43</v>
      </c>
      <c r="R9" s="14" t="s">
        <v>44</v>
      </c>
      <c r="S9" s="84" t="s">
        <v>45</v>
      </c>
      <c r="T9" s="84"/>
    </row>
    <row r="10" spans="1:20" ht="18">
      <c r="A10" s="25" t="s">
        <v>42</v>
      </c>
      <c r="B10" s="26">
        <v>13</v>
      </c>
      <c r="C10" s="7" t="s">
        <v>46</v>
      </c>
      <c r="D10" s="7" t="s">
        <v>25</v>
      </c>
      <c r="E10" s="27">
        <v>0.0025486111111111113</v>
      </c>
      <c r="F10" s="28">
        <v>37</v>
      </c>
      <c r="H10" s="29" t="s">
        <v>42</v>
      </c>
      <c r="I10" s="30">
        <v>48</v>
      </c>
      <c r="J10" s="31" t="s">
        <v>47</v>
      </c>
      <c r="K10" s="31" t="s">
        <v>23</v>
      </c>
      <c r="L10" s="32">
        <v>0.002287037037037037</v>
      </c>
      <c r="M10" s="33">
        <v>44</v>
      </c>
      <c r="O10" s="7" t="s">
        <v>48</v>
      </c>
      <c r="P10" s="13">
        <f>26+19+12+9+45+16+15+13</f>
        <v>155</v>
      </c>
      <c r="Q10" s="7" t="s">
        <v>49</v>
      </c>
      <c r="R10" s="14" t="s">
        <v>50</v>
      </c>
      <c r="S10" s="84" t="s">
        <v>51</v>
      </c>
      <c r="T10" s="84"/>
    </row>
    <row r="11" spans="1:20" ht="18">
      <c r="A11" s="25" t="s">
        <v>48</v>
      </c>
      <c r="B11" s="26">
        <v>32</v>
      </c>
      <c r="C11" s="7" t="s">
        <v>52</v>
      </c>
      <c r="D11" s="7" t="s">
        <v>18</v>
      </c>
      <c r="E11" s="27">
        <v>0.0026145833333333333</v>
      </c>
      <c r="F11" s="28">
        <v>36</v>
      </c>
      <c r="H11" s="29" t="s">
        <v>48</v>
      </c>
      <c r="I11" s="30">
        <v>67</v>
      </c>
      <c r="J11" s="31" t="s">
        <v>53</v>
      </c>
      <c r="K11" s="31" t="s">
        <v>18</v>
      </c>
      <c r="L11" s="32">
        <v>0.002290509259259259</v>
      </c>
      <c r="M11" s="33">
        <v>43</v>
      </c>
      <c r="O11" s="7" t="s">
        <v>54</v>
      </c>
      <c r="P11" s="13">
        <f>21+28+12+6+5</f>
        <v>72</v>
      </c>
      <c r="Q11" s="7" t="s">
        <v>55</v>
      </c>
      <c r="R11" s="14">
        <v>21</v>
      </c>
      <c r="S11" s="84" t="s">
        <v>56</v>
      </c>
      <c r="T11" s="84"/>
    </row>
    <row r="12" spans="1:20" ht="18">
      <c r="A12" s="25" t="s">
        <v>54</v>
      </c>
      <c r="B12" s="26">
        <v>11</v>
      </c>
      <c r="C12" s="7" t="s">
        <v>57</v>
      </c>
      <c r="D12" s="7" t="s">
        <v>25</v>
      </c>
      <c r="E12" s="27">
        <v>0.002625</v>
      </c>
      <c r="F12" s="28">
        <v>35</v>
      </c>
      <c r="H12" s="29" t="s">
        <v>54</v>
      </c>
      <c r="I12" s="30">
        <v>65</v>
      </c>
      <c r="J12" s="31" t="s">
        <v>58</v>
      </c>
      <c r="K12" s="31" t="s">
        <v>43</v>
      </c>
      <c r="L12" s="32">
        <v>0.002295138888888889</v>
      </c>
      <c r="M12" s="33">
        <v>42</v>
      </c>
      <c r="O12" s="7" t="s">
        <v>59</v>
      </c>
      <c r="P12" s="13">
        <f>10</f>
        <v>10</v>
      </c>
      <c r="Q12" s="7" t="s">
        <v>60</v>
      </c>
      <c r="R12" s="14">
        <v>10</v>
      </c>
      <c r="S12" s="84"/>
      <c r="T12" s="84"/>
    </row>
    <row r="13" spans="1:13" ht="18">
      <c r="A13" s="25" t="s">
        <v>59</v>
      </c>
      <c r="B13" s="26">
        <v>23</v>
      </c>
      <c r="C13" s="7" t="s">
        <v>61</v>
      </c>
      <c r="D13" s="7" t="s">
        <v>31</v>
      </c>
      <c r="E13" s="27">
        <v>0.0026284722222222226</v>
      </c>
      <c r="F13" s="28">
        <v>34</v>
      </c>
      <c r="H13" s="29" t="s">
        <v>59</v>
      </c>
      <c r="I13" s="30">
        <v>50</v>
      </c>
      <c r="J13" s="31" t="s">
        <v>62</v>
      </c>
      <c r="K13" s="31" t="s">
        <v>23</v>
      </c>
      <c r="L13" s="32">
        <v>0.0022997685185185183</v>
      </c>
      <c r="M13" s="33">
        <v>41</v>
      </c>
    </row>
    <row r="14" spans="1:13" ht="18">
      <c r="A14" s="25" t="s">
        <v>63</v>
      </c>
      <c r="B14" s="26">
        <v>25</v>
      </c>
      <c r="C14" s="7" t="s">
        <v>64</v>
      </c>
      <c r="D14" s="7" t="s">
        <v>31</v>
      </c>
      <c r="E14" s="27">
        <v>0.0026435185185185186</v>
      </c>
      <c r="F14" s="28">
        <v>33</v>
      </c>
      <c r="H14" s="29" t="s">
        <v>63</v>
      </c>
      <c r="I14" s="30">
        <v>74</v>
      </c>
      <c r="J14" s="31" t="s">
        <v>65</v>
      </c>
      <c r="K14" s="31" t="s">
        <v>31</v>
      </c>
      <c r="L14" s="32">
        <v>0.0023020833333333335</v>
      </c>
      <c r="M14" s="33">
        <v>40</v>
      </c>
    </row>
    <row r="15" spans="1:13" ht="18">
      <c r="A15" s="25" t="s">
        <v>66</v>
      </c>
      <c r="B15" s="26">
        <v>20</v>
      </c>
      <c r="C15" s="7" t="s">
        <v>67</v>
      </c>
      <c r="D15" s="7" t="s">
        <v>43</v>
      </c>
      <c r="E15" s="27">
        <v>0.002653935185185185</v>
      </c>
      <c r="F15" s="28">
        <v>32</v>
      </c>
      <c r="H15" s="29" t="s">
        <v>66</v>
      </c>
      <c r="I15" s="30">
        <v>70</v>
      </c>
      <c r="J15" s="31" t="s">
        <v>68</v>
      </c>
      <c r="K15" s="31" t="s">
        <v>31</v>
      </c>
      <c r="L15" s="32">
        <v>0.002332175925925926</v>
      </c>
      <c r="M15" s="33">
        <v>39</v>
      </c>
    </row>
    <row r="16" spans="1:13" ht="18">
      <c r="A16" s="25" t="s">
        <v>69</v>
      </c>
      <c r="B16" s="26">
        <v>21</v>
      </c>
      <c r="C16" s="7" t="s">
        <v>70</v>
      </c>
      <c r="D16" s="7" t="s">
        <v>43</v>
      </c>
      <c r="E16" s="27">
        <v>0.0026620370370370374</v>
      </c>
      <c r="F16" s="28">
        <v>31</v>
      </c>
      <c r="H16" s="29" t="s">
        <v>69</v>
      </c>
      <c r="I16" s="30">
        <v>282</v>
      </c>
      <c r="J16" s="31" t="s">
        <v>71</v>
      </c>
      <c r="K16" s="31" t="s">
        <v>23</v>
      </c>
      <c r="L16" s="32">
        <v>0.002336805555555556</v>
      </c>
      <c r="M16" s="33">
        <v>38</v>
      </c>
    </row>
    <row r="17" spans="1:13" ht="18">
      <c r="A17" s="25" t="s">
        <v>72</v>
      </c>
      <c r="B17" s="26">
        <v>22</v>
      </c>
      <c r="C17" s="7" t="s">
        <v>73</v>
      </c>
      <c r="D17" s="7" t="s">
        <v>43</v>
      </c>
      <c r="E17" s="27">
        <v>0.002671296296296296</v>
      </c>
      <c r="F17" s="28">
        <v>30</v>
      </c>
      <c r="H17" s="29" t="s">
        <v>72</v>
      </c>
      <c r="I17" s="30">
        <v>42</v>
      </c>
      <c r="J17" s="31" t="s">
        <v>74</v>
      </c>
      <c r="K17" s="31" t="s">
        <v>23</v>
      </c>
      <c r="L17" s="32">
        <v>0.002355324074074074</v>
      </c>
      <c r="M17" s="33">
        <v>37</v>
      </c>
    </row>
    <row r="18" spans="1:13" ht="18">
      <c r="A18" s="25" t="s">
        <v>75</v>
      </c>
      <c r="B18" s="26">
        <v>9</v>
      </c>
      <c r="C18" s="7" t="s">
        <v>76</v>
      </c>
      <c r="D18" s="7" t="s">
        <v>25</v>
      </c>
      <c r="E18" s="27">
        <v>0.00268287037037037</v>
      </c>
      <c r="F18" s="28">
        <v>29</v>
      </c>
      <c r="H18" s="29" t="s">
        <v>75</v>
      </c>
      <c r="I18" s="30">
        <v>64</v>
      </c>
      <c r="J18" s="31" t="s">
        <v>77</v>
      </c>
      <c r="K18" s="31" t="s">
        <v>18</v>
      </c>
      <c r="L18" s="32">
        <v>0.002363425925925926</v>
      </c>
      <c r="M18" s="33">
        <v>36</v>
      </c>
    </row>
    <row r="19" spans="1:13" ht="18">
      <c r="A19" s="25" t="s">
        <v>78</v>
      </c>
      <c r="B19" s="26">
        <v>16</v>
      </c>
      <c r="C19" s="7" t="s">
        <v>79</v>
      </c>
      <c r="D19" s="7" t="s">
        <v>25</v>
      </c>
      <c r="E19" s="27">
        <v>0.0027615740740740743</v>
      </c>
      <c r="F19" s="28">
        <v>28</v>
      </c>
      <c r="H19" s="29" t="s">
        <v>78</v>
      </c>
      <c r="I19" s="30">
        <v>47</v>
      </c>
      <c r="J19" s="31" t="s">
        <v>80</v>
      </c>
      <c r="K19" s="31" t="s">
        <v>23</v>
      </c>
      <c r="L19" s="32">
        <v>0.0023715277777777775</v>
      </c>
      <c r="M19" s="33">
        <v>35</v>
      </c>
    </row>
    <row r="20" spans="1:13" ht="18">
      <c r="A20" s="25" t="s">
        <v>81</v>
      </c>
      <c r="B20" s="26">
        <v>38</v>
      </c>
      <c r="C20" s="7" t="s">
        <v>82</v>
      </c>
      <c r="D20" s="7" t="s">
        <v>18</v>
      </c>
      <c r="E20" s="27">
        <v>0.0027800925925925923</v>
      </c>
      <c r="F20" s="28">
        <v>27</v>
      </c>
      <c r="H20" s="29" t="s">
        <v>81</v>
      </c>
      <c r="I20" s="30">
        <v>62</v>
      </c>
      <c r="J20" s="31" t="s">
        <v>83</v>
      </c>
      <c r="K20" s="31" t="s">
        <v>18</v>
      </c>
      <c r="L20" s="32">
        <v>0.002341435185185185</v>
      </c>
      <c r="M20" s="33">
        <v>34</v>
      </c>
    </row>
    <row r="21" spans="1:13" ht="18">
      <c r="A21" s="25" t="s">
        <v>84</v>
      </c>
      <c r="B21" s="26">
        <v>39</v>
      </c>
      <c r="C21" s="7" t="s">
        <v>85</v>
      </c>
      <c r="D21" s="7" t="s">
        <v>41</v>
      </c>
      <c r="E21" s="27">
        <v>0.002800925925925926</v>
      </c>
      <c r="F21" s="28">
        <v>26</v>
      </c>
      <c r="H21" s="29" t="s">
        <v>84</v>
      </c>
      <c r="I21" s="30">
        <v>46</v>
      </c>
      <c r="J21" s="31" t="s">
        <v>86</v>
      </c>
      <c r="K21" s="31" t="s">
        <v>23</v>
      </c>
      <c r="L21" s="32">
        <v>0.0024085648148148148</v>
      </c>
      <c r="M21" s="33">
        <v>33</v>
      </c>
    </row>
    <row r="22" spans="1:13" ht="18">
      <c r="A22" s="25" t="s">
        <v>87</v>
      </c>
      <c r="B22" s="26">
        <v>12</v>
      </c>
      <c r="C22" s="7" t="s">
        <v>88</v>
      </c>
      <c r="D22" s="7" t="s">
        <v>25</v>
      </c>
      <c r="E22" s="27">
        <v>0.0028113425925925923</v>
      </c>
      <c r="F22" s="28">
        <v>25</v>
      </c>
      <c r="H22" s="29" t="s">
        <v>87</v>
      </c>
      <c r="I22" s="30">
        <v>76</v>
      </c>
      <c r="J22" s="31" t="s">
        <v>89</v>
      </c>
      <c r="K22" s="31" t="s">
        <v>31</v>
      </c>
      <c r="L22" s="32">
        <v>0.002417824074074074</v>
      </c>
      <c r="M22" s="33">
        <v>32</v>
      </c>
    </row>
    <row r="23" spans="1:13" ht="18">
      <c r="A23" s="25" t="s">
        <v>90</v>
      </c>
      <c r="B23" s="26">
        <v>19</v>
      </c>
      <c r="C23" s="7" t="s">
        <v>91</v>
      </c>
      <c r="D23" s="7" t="s">
        <v>43</v>
      </c>
      <c r="E23" s="27">
        <v>0.0028275462962962963</v>
      </c>
      <c r="F23" s="28">
        <v>24</v>
      </c>
      <c r="H23" s="29" t="s">
        <v>90</v>
      </c>
      <c r="I23" s="30">
        <v>59</v>
      </c>
      <c r="J23" s="31" t="s">
        <v>92</v>
      </c>
      <c r="K23" s="31" t="s">
        <v>25</v>
      </c>
      <c r="L23" s="32">
        <v>0.0024270833333333336</v>
      </c>
      <c r="M23" s="33">
        <v>31</v>
      </c>
    </row>
    <row r="24" spans="1:13" ht="18">
      <c r="A24" s="25" t="s">
        <v>93</v>
      </c>
      <c r="B24" s="26">
        <v>17</v>
      </c>
      <c r="C24" s="7" t="s">
        <v>94</v>
      </c>
      <c r="D24" s="7" t="s">
        <v>18</v>
      </c>
      <c r="E24" s="27">
        <v>0.0028425925925925927</v>
      </c>
      <c r="F24" s="28">
        <v>23</v>
      </c>
      <c r="H24" s="29" t="s">
        <v>93</v>
      </c>
      <c r="I24" s="30">
        <v>56</v>
      </c>
      <c r="J24" s="31" t="s">
        <v>95</v>
      </c>
      <c r="K24" s="31" t="s">
        <v>18</v>
      </c>
      <c r="L24" s="32">
        <v>0.0024942129629629633</v>
      </c>
      <c r="M24" s="33">
        <v>30</v>
      </c>
    </row>
    <row r="25" spans="1:13" ht="18">
      <c r="A25" s="25" t="s">
        <v>96</v>
      </c>
      <c r="B25" s="26">
        <v>2</v>
      </c>
      <c r="C25" s="7" t="s">
        <v>97</v>
      </c>
      <c r="D25" s="7" t="s">
        <v>23</v>
      </c>
      <c r="E25" s="27">
        <v>0.002847222222222222</v>
      </c>
      <c r="F25" s="28">
        <v>22</v>
      </c>
      <c r="H25" s="29" t="s">
        <v>96</v>
      </c>
      <c r="I25" s="30">
        <v>79</v>
      </c>
      <c r="J25" s="31" t="s">
        <v>98</v>
      </c>
      <c r="K25" s="31" t="s">
        <v>31</v>
      </c>
      <c r="L25" s="32">
        <v>0.0025069444444444445</v>
      </c>
      <c r="M25" s="33">
        <v>29</v>
      </c>
    </row>
    <row r="26" spans="1:13" ht="18">
      <c r="A26" s="25" t="s">
        <v>99</v>
      </c>
      <c r="B26" s="26">
        <v>5</v>
      </c>
      <c r="C26" s="7" t="s">
        <v>100</v>
      </c>
      <c r="D26" s="7" t="s">
        <v>55</v>
      </c>
      <c r="E26" s="27">
        <v>0.002890046296296297</v>
      </c>
      <c r="F26" s="28">
        <v>21</v>
      </c>
      <c r="H26" s="29" t="s">
        <v>99</v>
      </c>
      <c r="I26" s="30">
        <v>44</v>
      </c>
      <c r="J26" s="31" t="s">
        <v>101</v>
      </c>
      <c r="K26" s="31" t="s">
        <v>55</v>
      </c>
      <c r="L26" s="32">
        <v>0.0025185185185185185</v>
      </c>
      <c r="M26" s="33">
        <v>28</v>
      </c>
    </row>
    <row r="27" spans="1:13" ht="18">
      <c r="A27" s="25" t="s">
        <v>102</v>
      </c>
      <c r="B27" s="26">
        <v>18</v>
      </c>
      <c r="C27" s="7" t="s">
        <v>103</v>
      </c>
      <c r="D27" s="7" t="s">
        <v>43</v>
      </c>
      <c r="E27" s="27">
        <v>0.002936342592592593</v>
      </c>
      <c r="F27" s="28">
        <v>20</v>
      </c>
      <c r="H27" s="29" t="s">
        <v>102</v>
      </c>
      <c r="I27" s="30">
        <v>75</v>
      </c>
      <c r="J27" s="31" t="s">
        <v>104</v>
      </c>
      <c r="K27" s="31" t="s">
        <v>31</v>
      </c>
      <c r="L27" s="32">
        <v>0.002525462962962963</v>
      </c>
      <c r="M27" s="33">
        <v>27</v>
      </c>
    </row>
    <row r="28" spans="1:13" ht="18">
      <c r="A28" s="25" t="s">
        <v>105</v>
      </c>
      <c r="B28" s="26">
        <v>276</v>
      </c>
      <c r="C28" s="7" t="s">
        <v>106</v>
      </c>
      <c r="D28" s="7" t="s">
        <v>41</v>
      </c>
      <c r="E28" s="27">
        <v>0.0029699074074074072</v>
      </c>
      <c r="F28" s="28">
        <v>19</v>
      </c>
      <c r="H28" s="29" t="s">
        <v>105</v>
      </c>
      <c r="I28" s="30">
        <v>77</v>
      </c>
      <c r="J28" s="31" t="s">
        <v>107</v>
      </c>
      <c r="K28" s="31" t="s">
        <v>31</v>
      </c>
      <c r="L28" s="32">
        <v>0.002530092592592593</v>
      </c>
      <c r="M28" s="33">
        <v>26</v>
      </c>
    </row>
    <row r="29" spans="1:13" ht="18">
      <c r="A29" s="25" t="s">
        <v>108</v>
      </c>
      <c r="B29" s="26">
        <v>36</v>
      </c>
      <c r="C29" s="7" t="s">
        <v>109</v>
      </c>
      <c r="D29" s="7" t="s">
        <v>18</v>
      </c>
      <c r="E29" s="27">
        <v>0.0029803240740740745</v>
      </c>
      <c r="F29" s="28">
        <v>18</v>
      </c>
      <c r="H29" s="29" t="s">
        <v>108</v>
      </c>
      <c r="I29" s="30">
        <v>66</v>
      </c>
      <c r="J29" s="31" t="s">
        <v>110</v>
      </c>
      <c r="K29" s="31" t="s">
        <v>43</v>
      </c>
      <c r="L29" s="32">
        <v>0.002537037037037037</v>
      </c>
      <c r="M29" s="33">
        <v>25</v>
      </c>
    </row>
    <row r="30" spans="1:13" ht="18">
      <c r="A30" s="25" t="s">
        <v>111</v>
      </c>
      <c r="B30" s="26">
        <v>15</v>
      </c>
      <c r="C30" s="7" t="s">
        <v>112</v>
      </c>
      <c r="D30" s="7" t="s">
        <v>25</v>
      </c>
      <c r="E30" s="27">
        <v>0.0030162037037037037</v>
      </c>
      <c r="F30" s="28">
        <v>17</v>
      </c>
      <c r="H30" s="29" t="s">
        <v>111</v>
      </c>
      <c r="I30" s="30">
        <v>43</v>
      </c>
      <c r="J30" s="31" t="s">
        <v>113</v>
      </c>
      <c r="K30" s="31" t="s">
        <v>31</v>
      </c>
      <c r="L30" s="32">
        <v>0.002554398148148148</v>
      </c>
      <c r="M30" s="33">
        <v>24</v>
      </c>
    </row>
    <row r="31" spans="1:13" ht="18">
      <c r="A31" s="25" t="s">
        <v>114</v>
      </c>
      <c r="B31" s="26">
        <v>27</v>
      </c>
      <c r="C31" s="7" t="s">
        <v>115</v>
      </c>
      <c r="D31" s="7" t="s">
        <v>18</v>
      </c>
      <c r="E31" s="27">
        <v>0.003034722222222222</v>
      </c>
      <c r="F31" s="28">
        <v>16</v>
      </c>
      <c r="H31" s="29" t="s">
        <v>114</v>
      </c>
      <c r="I31" s="30">
        <v>95</v>
      </c>
      <c r="J31" s="31" t="s">
        <v>116</v>
      </c>
      <c r="K31" s="31" t="s">
        <v>18</v>
      </c>
      <c r="L31" s="32">
        <v>0.0026145833333333333</v>
      </c>
      <c r="M31" s="33">
        <v>23</v>
      </c>
    </row>
    <row r="32" spans="1:13" ht="18">
      <c r="A32" s="34" t="s">
        <v>117</v>
      </c>
      <c r="B32" s="35">
        <v>34</v>
      </c>
      <c r="C32" s="7" t="s">
        <v>118</v>
      </c>
      <c r="D32" s="7" t="s">
        <v>18</v>
      </c>
      <c r="E32" s="27">
        <v>0.003049768518518518</v>
      </c>
      <c r="F32" s="28">
        <v>15</v>
      </c>
      <c r="H32" s="36" t="s">
        <v>117</v>
      </c>
      <c r="I32" s="37">
        <v>99</v>
      </c>
      <c r="J32" s="31" t="s">
        <v>119</v>
      </c>
      <c r="K32" s="31" t="s">
        <v>18</v>
      </c>
      <c r="L32" s="32">
        <v>0.0026261574074074073</v>
      </c>
      <c r="M32" s="33">
        <v>22</v>
      </c>
    </row>
    <row r="33" spans="1:13" ht="18">
      <c r="A33" s="34" t="s">
        <v>120</v>
      </c>
      <c r="B33" s="35">
        <v>37</v>
      </c>
      <c r="C33" s="7" t="s">
        <v>121</v>
      </c>
      <c r="D33" s="7" t="s">
        <v>18</v>
      </c>
      <c r="E33" s="27">
        <v>0.0030729166666666665</v>
      </c>
      <c r="F33" s="28">
        <v>14</v>
      </c>
      <c r="H33" s="36" t="s">
        <v>120</v>
      </c>
      <c r="I33" s="37">
        <v>63</v>
      </c>
      <c r="J33" s="31" t="s">
        <v>122</v>
      </c>
      <c r="K33" s="31" t="s">
        <v>31</v>
      </c>
      <c r="L33" s="32">
        <v>0.0026643518518518518</v>
      </c>
      <c r="M33" s="33">
        <v>21</v>
      </c>
    </row>
    <row r="34" spans="1:13" ht="18">
      <c r="A34" s="34" t="s">
        <v>123</v>
      </c>
      <c r="B34" s="35">
        <v>1</v>
      </c>
      <c r="C34" s="7" t="s">
        <v>124</v>
      </c>
      <c r="D34" s="7" t="s">
        <v>23</v>
      </c>
      <c r="E34" s="27">
        <v>0.0031354166666666666</v>
      </c>
      <c r="F34" s="28">
        <v>13</v>
      </c>
      <c r="H34" s="36" t="s">
        <v>123</v>
      </c>
      <c r="I34" s="37">
        <v>51</v>
      </c>
      <c r="J34" s="31" t="s">
        <v>125</v>
      </c>
      <c r="K34" s="31" t="s">
        <v>18</v>
      </c>
      <c r="L34" s="32">
        <v>0.0026724537037037034</v>
      </c>
      <c r="M34" s="33">
        <v>20</v>
      </c>
    </row>
    <row r="35" spans="1:13" ht="18">
      <c r="A35" s="34" t="s">
        <v>126</v>
      </c>
      <c r="B35" s="35">
        <v>7</v>
      </c>
      <c r="C35" s="7" t="s">
        <v>127</v>
      </c>
      <c r="D35" s="7" t="s">
        <v>41</v>
      </c>
      <c r="E35" s="27">
        <v>0.0031550925925925926</v>
      </c>
      <c r="F35" s="28">
        <v>12</v>
      </c>
      <c r="H35" s="36" t="s">
        <v>126</v>
      </c>
      <c r="I35" s="37">
        <v>78</v>
      </c>
      <c r="J35" s="31" t="s">
        <v>128</v>
      </c>
      <c r="K35" s="31" t="s">
        <v>31</v>
      </c>
      <c r="L35" s="32">
        <v>0.002679398148148148</v>
      </c>
      <c r="M35" s="33">
        <v>19</v>
      </c>
    </row>
    <row r="36" spans="1:13" ht="18">
      <c r="A36" s="34" t="s">
        <v>129</v>
      </c>
      <c r="B36" s="35">
        <v>24</v>
      </c>
      <c r="C36" s="7" t="s">
        <v>130</v>
      </c>
      <c r="D36" s="7" t="s">
        <v>31</v>
      </c>
      <c r="E36" s="27">
        <v>0.0031712962962962958</v>
      </c>
      <c r="F36" s="28">
        <v>11</v>
      </c>
      <c r="H36" s="36" t="s">
        <v>129</v>
      </c>
      <c r="I36" s="37">
        <v>69</v>
      </c>
      <c r="J36" s="31" t="s">
        <v>131</v>
      </c>
      <c r="K36" s="31" t="s">
        <v>31</v>
      </c>
      <c r="L36" s="32">
        <v>0.0026770833333333334</v>
      </c>
      <c r="M36" s="33">
        <v>18</v>
      </c>
    </row>
    <row r="37" spans="1:13" ht="18">
      <c r="A37" s="34" t="s">
        <v>132</v>
      </c>
      <c r="B37" s="35">
        <v>6</v>
      </c>
      <c r="C37" s="7" t="s">
        <v>133</v>
      </c>
      <c r="D37" s="7" t="s">
        <v>134</v>
      </c>
      <c r="E37" s="27">
        <v>0.0031851851851851854</v>
      </c>
      <c r="F37" s="28">
        <v>10</v>
      </c>
      <c r="H37" s="36" t="s">
        <v>132</v>
      </c>
      <c r="I37" s="37">
        <v>73</v>
      </c>
      <c r="J37" s="31" t="s">
        <v>135</v>
      </c>
      <c r="K37" s="31" t="s">
        <v>31</v>
      </c>
      <c r="L37" s="32">
        <v>0.0027060185185185186</v>
      </c>
      <c r="M37" s="33">
        <v>17</v>
      </c>
    </row>
    <row r="38" spans="1:13" ht="18">
      <c r="A38" s="34" t="s">
        <v>136</v>
      </c>
      <c r="B38" s="35">
        <v>8</v>
      </c>
      <c r="C38" s="7" t="s">
        <v>137</v>
      </c>
      <c r="D38" s="7" t="s">
        <v>41</v>
      </c>
      <c r="E38" s="27">
        <v>0.0032106481481481482</v>
      </c>
      <c r="F38" s="28">
        <v>9</v>
      </c>
      <c r="H38" s="36" t="s">
        <v>136</v>
      </c>
      <c r="I38" s="37">
        <v>55</v>
      </c>
      <c r="J38" s="31" t="s">
        <v>138</v>
      </c>
      <c r="K38" s="31" t="s">
        <v>41</v>
      </c>
      <c r="L38" s="32">
        <v>0.0027187500000000002</v>
      </c>
      <c r="M38" s="33">
        <v>16</v>
      </c>
    </row>
    <row r="39" spans="1:13" ht="18">
      <c r="A39" s="34" t="s">
        <v>139</v>
      </c>
      <c r="B39" s="35">
        <v>28</v>
      </c>
      <c r="C39" s="7" t="s">
        <v>140</v>
      </c>
      <c r="D39" s="7" t="s">
        <v>25</v>
      </c>
      <c r="E39" s="27">
        <v>0.003232638888888889</v>
      </c>
      <c r="F39" s="28">
        <v>8</v>
      </c>
      <c r="H39" s="36" t="s">
        <v>139</v>
      </c>
      <c r="I39" s="38">
        <v>80</v>
      </c>
      <c r="J39" s="39" t="s">
        <v>141</v>
      </c>
      <c r="K39" s="39" t="s">
        <v>41</v>
      </c>
      <c r="L39" s="32">
        <v>0.0027372685185185187</v>
      </c>
      <c r="M39" s="33">
        <v>15</v>
      </c>
    </row>
    <row r="40" spans="1:13" ht="18">
      <c r="A40" s="34" t="s">
        <v>142</v>
      </c>
      <c r="B40" s="35">
        <v>26</v>
      </c>
      <c r="C40" s="7" t="s">
        <v>143</v>
      </c>
      <c r="D40" s="7" t="s">
        <v>31</v>
      </c>
      <c r="E40" s="27">
        <v>0.0032511574074074075</v>
      </c>
      <c r="F40" s="28">
        <v>7</v>
      </c>
      <c r="H40" s="36" t="s">
        <v>142</v>
      </c>
      <c r="I40" s="37">
        <v>72</v>
      </c>
      <c r="J40" s="31" t="s">
        <v>144</v>
      </c>
      <c r="K40" s="31" t="s">
        <v>31</v>
      </c>
      <c r="L40" s="40">
        <v>0.0027546296296296294</v>
      </c>
      <c r="M40" s="33">
        <v>14</v>
      </c>
    </row>
    <row r="41" spans="1:13" ht="18">
      <c r="A41" s="34" t="s">
        <v>145</v>
      </c>
      <c r="B41" s="35">
        <v>35</v>
      </c>
      <c r="C41" s="7" t="s">
        <v>146</v>
      </c>
      <c r="D41" s="7" t="s">
        <v>18</v>
      </c>
      <c r="E41" s="27">
        <v>0.003290509259259259</v>
      </c>
      <c r="F41" s="28">
        <v>6</v>
      </c>
      <c r="H41" s="36" t="s">
        <v>145</v>
      </c>
      <c r="I41" s="37">
        <v>98</v>
      </c>
      <c r="J41" s="31" t="s">
        <v>147</v>
      </c>
      <c r="K41" s="31" t="s">
        <v>41</v>
      </c>
      <c r="L41" s="32">
        <v>0.002777777777777778</v>
      </c>
      <c r="M41" s="33">
        <v>13</v>
      </c>
    </row>
    <row r="42" spans="1:13" ht="18">
      <c r="A42" s="34" t="s">
        <v>148</v>
      </c>
      <c r="B42" s="35">
        <v>40</v>
      </c>
      <c r="C42" s="7" t="s">
        <v>149</v>
      </c>
      <c r="D42" s="7" t="s">
        <v>41</v>
      </c>
      <c r="E42" s="27">
        <v>0.003472222222222222</v>
      </c>
      <c r="F42" s="28">
        <v>5</v>
      </c>
      <c r="H42" s="36" t="s">
        <v>148</v>
      </c>
      <c r="I42" s="37">
        <v>57</v>
      </c>
      <c r="J42" s="31" t="s">
        <v>150</v>
      </c>
      <c r="K42" s="31" t="s">
        <v>55</v>
      </c>
      <c r="L42" s="32">
        <v>0.002809027777777778</v>
      </c>
      <c r="M42" s="33">
        <v>12</v>
      </c>
    </row>
    <row r="43" spans="1:13" ht="18">
      <c r="A43" s="34" t="s">
        <v>151</v>
      </c>
      <c r="B43" s="35">
        <v>3</v>
      </c>
      <c r="C43" s="7" t="s">
        <v>152</v>
      </c>
      <c r="D43" s="7" t="s">
        <v>23</v>
      </c>
      <c r="E43" s="27">
        <v>0.0035046296296296297</v>
      </c>
      <c r="F43" s="28">
        <v>4</v>
      </c>
      <c r="H43" s="36" t="s">
        <v>151</v>
      </c>
      <c r="I43" s="37">
        <v>61</v>
      </c>
      <c r="J43" s="31" t="s">
        <v>153</v>
      </c>
      <c r="K43" s="31" t="s">
        <v>25</v>
      </c>
      <c r="L43" s="32">
        <v>0.002846064814814815</v>
      </c>
      <c r="M43" s="33">
        <v>11</v>
      </c>
    </row>
    <row r="44" spans="1:13" ht="18">
      <c r="A44" s="34" t="s">
        <v>154</v>
      </c>
      <c r="B44" s="35">
        <v>30</v>
      </c>
      <c r="C44" s="7" t="s">
        <v>155</v>
      </c>
      <c r="D44" s="7" t="s">
        <v>41</v>
      </c>
      <c r="E44" s="27">
        <v>0.0035243055555555553</v>
      </c>
      <c r="F44" s="28">
        <v>3</v>
      </c>
      <c r="H44" s="36" t="s">
        <v>154</v>
      </c>
      <c r="I44" s="37">
        <v>60</v>
      </c>
      <c r="J44" s="31" t="s">
        <v>156</v>
      </c>
      <c r="K44" s="31" t="s">
        <v>25</v>
      </c>
      <c r="L44" s="32">
        <v>0.002804398148148148</v>
      </c>
      <c r="M44" s="33">
        <v>10</v>
      </c>
    </row>
    <row r="45" spans="1:13" ht="18">
      <c r="A45" s="41" t="s">
        <v>157</v>
      </c>
      <c r="B45" s="42">
        <v>4</v>
      </c>
      <c r="C45" s="43" t="s">
        <v>158</v>
      </c>
      <c r="D45" s="43" t="s">
        <v>23</v>
      </c>
      <c r="E45" s="44">
        <v>0.003546296296296296</v>
      </c>
      <c r="F45" s="28">
        <v>2</v>
      </c>
      <c r="H45" s="36" t="s">
        <v>157</v>
      </c>
      <c r="I45" s="37">
        <v>54</v>
      </c>
      <c r="J45" s="31" t="s">
        <v>159</v>
      </c>
      <c r="K45" s="31" t="s">
        <v>41</v>
      </c>
      <c r="L45" s="32">
        <v>0.002903935185185185</v>
      </c>
      <c r="M45" s="33">
        <v>9</v>
      </c>
    </row>
    <row r="46" spans="1:13" ht="18">
      <c r="A46" s="41" t="s">
        <v>160</v>
      </c>
      <c r="B46" s="45">
        <v>33</v>
      </c>
      <c r="C46" s="46" t="s">
        <v>161</v>
      </c>
      <c r="D46" s="46" t="s">
        <v>18</v>
      </c>
      <c r="E46" s="47">
        <v>0.004261574074074074</v>
      </c>
      <c r="F46" s="48">
        <v>1</v>
      </c>
      <c r="H46" s="36" t="s">
        <v>160</v>
      </c>
      <c r="I46" s="37">
        <v>96</v>
      </c>
      <c r="J46" s="31" t="s">
        <v>162</v>
      </c>
      <c r="K46" s="31" t="s">
        <v>41</v>
      </c>
      <c r="L46" s="32">
        <v>0.0029444444444444444</v>
      </c>
      <c r="M46" s="33">
        <v>8</v>
      </c>
    </row>
    <row r="47" spans="8:13" ht="12.75">
      <c r="H47" s="36" t="s">
        <v>163</v>
      </c>
      <c r="I47" s="37">
        <v>52</v>
      </c>
      <c r="J47" s="31" t="s">
        <v>164</v>
      </c>
      <c r="K47" s="31" t="s">
        <v>23</v>
      </c>
      <c r="L47" s="32">
        <v>0.0029548611111111112</v>
      </c>
      <c r="M47" s="33">
        <v>7</v>
      </c>
    </row>
    <row r="48" spans="8:13" ht="12.75">
      <c r="H48" s="36" t="s">
        <v>165</v>
      </c>
      <c r="I48" s="37">
        <v>68</v>
      </c>
      <c r="J48" s="31" t="s">
        <v>166</v>
      </c>
      <c r="K48" s="31" t="s">
        <v>55</v>
      </c>
      <c r="L48" s="32">
        <v>0.0029733796296296296</v>
      </c>
      <c r="M48" s="33">
        <v>6</v>
      </c>
    </row>
    <row r="49" spans="1:13" ht="12.75">
      <c r="A49" s="49"/>
      <c r="H49" s="36" t="s">
        <v>167</v>
      </c>
      <c r="I49" s="37">
        <v>45</v>
      </c>
      <c r="J49" s="31" t="s">
        <v>168</v>
      </c>
      <c r="K49" s="31" t="s">
        <v>55</v>
      </c>
      <c r="L49" s="32">
        <v>0.0029930555555555557</v>
      </c>
      <c r="M49" s="33">
        <v>5</v>
      </c>
    </row>
    <row r="50" spans="8:13" ht="12.75">
      <c r="H50" s="36" t="s">
        <v>169</v>
      </c>
      <c r="I50" s="37">
        <v>53</v>
      </c>
      <c r="J50" s="31" t="s">
        <v>170</v>
      </c>
      <c r="K50" s="31" t="s">
        <v>55</v>
      </c>
      <c r="L50" s="32">
        <v>0.003054398148148148</v>
      </c>
      <c r="M50" s="33">
        <v>4</v>
      </c>
    </row>
    <row r="51" spans="8:13" ht="12.75">
      <c r="H51" s="36" t="s">
        <v>171</v>
      </c>
      <c r="I51" s="37">
        <v>253</v>
      </c>
      <c r="J51" s="31" t="s">
        <v>172</v>
      </c>
      <c r="K51" s="31" t="s">
        <v>18</v>
      </c>
      <c r="L51" s="32">
        <v>0.003158564814814815</v>
      </c>
      <c r="M51" s="33">
        <v>3</v>
      </c>
    </row>
    <row r="52" spans="8:13" ht="12.75">
      <c r="H52" s="36" t="s">
        <v>173</v>
      </c>
      <c r="I52" s="37">
        <v>10</v>
      </c>
      <c r="J52" s="31" t="s">
        <v>174</v>
      </c>
      <c r="K52" s="31" t="s">
        <v>18</v>
      </c>
      <c r="L52" s="32">
        <v>0.003258101851851852</v>
      </c>
      <c r="M52" s="33">
        <v>2</v>
      </c>
    </row>
    <row r="53" spans="8:13" ht="12.75">
      <c r="H53" s="36" t="s">
        <v>175</v>
      </c>
      <c r="I53" s="37">
        <v>279</v>
      </c>
      <c r="J53" s="31" t="s">
        <v>176</v>
      </c>
      <c r="K53" s="31" t="s">
        <v>18</v>
      </c>
      <c r="L53" s="32">
        <v>0.004181712962962963</v>
      </c>
      <c r="M53" s="33">
        <v>1</v>
      </c>
    </row>
    <row r="59" spans="1:7" ht="12.75">
      <c r="A59" s="50"/>
      <c r="B59" s="51"/>
      <c r="C59" s="51"/>
      <c r="D59" s="51"/>
      <c r="E59" s="85"/>
      <c r="F59" s="85"/>
      <c r="G59" s="51"/>
    </row>
    <row r="60" spans="1:7" ht="12.75">
      <c r="A60" s="50"/>
      <c r="B60" s="51"/>
      <c r="C60" s="51"/>
      <c r="D60" s="51"/>
      <c r="E60" s="85"/>
      <c r="F60" s="85"/>
      <c r="G60" s="51"/>
    </row>
    <row r="61" spans="1:7" ht="12.75">
      <c r="A61" s="51"/>
      <c r="B61" s="51"/>
      <c r="C61" s="52"/>
      <c r="D61" s="51"/>
      <c r="E61" s="85"/>
      <c r="F61" s="85"/>
      <c r="G61" s="51"/>
    </row>
    <row r="62" spans="1:4" ht="12.75">
      <c r="A62" s="51"/>
      <c r="B62" s="51"/>
      <c r="C62" s="53"/>
      <c r="D62" s="51"/>
    </row>
    <row r="63" spans="1:4" ht="12.75">
      <c r="A63" s="51"/>
      <c r="B63" s="51"/>
      <c r="C63" s="51"/>
      <c r="D63" s="51"/>
    </row>
    <row r="64" spans="1:4" ht="12.75">
      <c r="A64" s="51"/>
      <c r="B64" s="51"/>
      <c r="C64" s="53"/>
      <c r="D64" s="54"/>
    </row>
    <row r="65" spans="1:4" ht="12.75">
      <c r="A65" s="51"/>
      <c r="B65" s="51"/>
      <c r="C65" s="53"/>
      <c r="D65" s="54"/>
    </row>
    <row r="66" spans="1:4" ht="12.75">
      <c r="A66" s="51"/>
      <c r="B66" s="51"/>
      <c r="C66" s="53"/>
      <c r="D66" s="54"/>
    </row>
    <row r="67" spans="1:4" ht="12.75">
      <c r="A67" s="51"/>
      <c r="B67" s="51"/>
      <c r="C67" s="52"/>
      <c r="D67" s="54"/>
    </row>
    <row r="68" spans="1:4" ht="12.75">
      <c r="A68" s="51"/>
      <c r="B68" s="51"/>
      <c r="C68" s="52"/>
      <c r="D68" s="54"/>
    </row>
    <row r="69" spans="1:4" ht="12.75">
      <c r="A69" s="51"/>
      <c r="B69" s="51"/>
      <c r="C69" s="52"/>
      <c r="D69" s="54"/>
    </row>
    <row r="70" spans="1:4" ht="12.75">
      <c r="A70" s="51"/>
      <c r="B70" s="51"/>
      <c r="C70" s="52"/>
      <c r="D70" s="54"/>
    </row>
  </sheetData>
  <sheetProtection/>
  <mergeCells count="12">
    <mergeCell ref="S10:T10"/>
    <mergeCell ref="S11:T11"/>
    <mergeCell ref="S12:T12"/>
    <mergeCell ref="E59:F59"/>
    <mergeCell ref="E60:F60"/>
    <mergeCell ref="E61:F61"/>
    <mergeCell ref="Q3:T3"/>
    <mergeCell ref="S5:T5"/>
    <mergeCell ref="S6:T6"/>
    <mergeCell ref="S7:T7"/>
    <mergeCell ref="S8:T8"/>
    <mergeCell ref="S9:T9"/>
  </mergeCells>
  <printOptions/>
  <pageMargins left="0.75" right="0.75" top="1" bottom="1" header="0.5118055555555555" footer="0.5118055555555555"/>
  <pageSetup horizontalDpi="300" verticalDpi="300" orientation="portrait" scale="72" r:id="rId1"/>
  <colBreaks count="2" manualBreakCount="2">
    <brk id="7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91"/>
  <sheetViews>
    <sheetView view="pageBreakPreview" zoomScale="75" zoomScaleSheetLayoutView="75" zoomScalePageLayoutView="0" workbookViewId="0" topLeftCell="A1">
      <selection activeCell="C84" sqref="C84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1.421875" style="0" customWidth="1"/>
    <col min="4" max="4" width="16.140625" style="0" customWidth="1"/>
    <col min="5" max="5" width="20.140625" style="0" customWidth="1"/>
    <col min="6" max="6" width="12.57421875" style="0" customWidth="1"/>
    <col min="7" max="7" width="21.8515625" style="0" customWidth="1"/>
  </cols>
  <sheetData>
    <row r="2" spans="1:9" ht="23.25">
      <c r="A2" s="86" t="s">
        <v>0</v>
      </c>
      <c r="B2" s="86"/>
      <c r="C2" s="86"/>
      <c r="D2" s="86"/>
      <c r="E2" s="86"/>
      <c r="F2" s="86"/>
      <c r="G2" s="86"/>
      <c r="H2" s="55"/>
      <c r="I2" s="55"/>
    </row>
    <row r="3" spans="3:7" ht="12.75" customHeight="1">
      <c r="C3" t="s">
        <v>1</v>
      </c>
      <c r="G3" s="87" t="s">
        <v>177</v>
      </c>
    </row>
    <row r="4" spans="3:7" ht="18">
      <c r="C4" s="56" t="s">
        <v>178</v>
      </c>
      <c r="G4" s="87"/>
    </row>
    <row r="5" ht="12.75">
      <c r="G5" s="87"/>
    </row>
    <row r="6" spans="1:7" ht="12.75" customHeight="1">
      <c r="A6" s="88" t="s">
        <v>11</v>
      </c>
      <c r="B6" s="88" t="s">
        <v>179</v>
      </c>
      <c r="C6" s="88" t="s">
        <v>180</v>
      </c>
      <c r="D6" s="88" t="s">
        <v>181</v>
      </c>
      <c r="E6" s="88" t="s">
        <v>14</v>
      </c>
      <c r="F6" s="88" t="s">
        <v>182</v>
      </c>
      <c r="G6" s="88" t="s">
        <v>183</v>
      </c>
    </row>
    <row r="7" spans="1:7" ht="12.75">
      <c r="A7" s="88"/>
      <c r="B7" s="88"/>
      <c r="C7" s="88"/>
      <c r="D7" s="88"/>
      <c r="E7" s="88"/>
      <c r="F7" s="88"/>
      <c r="G7" s="88"/>
    </row>
    <row r="8" spans="1:7" ht="20.25">
      <c r="A8" s="58" t="s">
        <v>17</v>
      </c>
      <c r="B8" s="7">
        <v>131</v>
      </c>
      <c r="C8" s="59" t="s">
        <v>184</v>
      </c>
      <c r="D8" s="59" t="s">
        <v>185</v>
      </c>
      <c r="E8" s="59" t="s">
        <v>186</v>
      </c>
      <c r="F8" s="60">
        <v>0.004076388888888889</v>
      </c>
      <c r="G8" s="59" t="s">
        <v>187</v>
      </c>
    </row>
    <row r="9" spans="1:7" ht="20.25">
      <c r="A9" s="58" t="s">
        <v>24</v>
      </c>
      <c r="B9" s="7">
        <v>143</v>
      </c>
      <c r="C9" s="59" t="s">
        <v>188</v>
      </c>
      <c r="D9" s="59" t="s">
        <v>189</v>
      </c>
      <c r="E9" s="59" t="s">
        <v>190</v>
      </c>
      <c r="F9" s="60">
        <v>0.004525462962962963</v>
      </c>
      <c r="G9" s="59" t="s">
        <v>191</v>
      </c>
    </row>
    <row r="10" spans="1:7" ht="20.25">
      <c r="A10" s="58" t="s">
        <v>30</v>
      </c>
      <c r="B10" s="7">
        <v>152</v>
      </c>
      <c r="C10" s="59" t="s">
        <v>192</v>
      </c>
      <c r="D10" s="59" t="s">
        <v>193</v>
      </c>
      <c r="E10" s="59" t="s">
        <v>194</v>
      </c>
      <c r="F10" s="61">
        <v>0.004545138888888889</v>
      </c>
      <c r="G10" s="59" t="s">
        <v>195</v>
      </c>
    </row>
    <row r="11" spans="1:7" ht="20.25">
      <c r="A11" s="58" t="s">
        <v>36</v>
      </c>
      <c r="B11" s="7">
        <v>132</v>
      </c>
      <c r="C11" s="59" t="s">
        <v>196</v>
      </c>
      <c r="D11" s="59" t="s">
        <v>197</v>
      </c>
      <c r="E11" s="59" t="s">
        <v>186</v>
      </c>
      <c r="F11" s="61">
        <v>0.004615740740740741</v>
      </c>
      <c r="G11" s="59" t="s">
        <v>198</v>
      </c>
    </row>
    <row r="12" spans="1:7" ht="20.25">
      <c r="A12" s="58" t="s">
        <v>42</v>
      </c>
      <c r="B12" s="7">
        <v>100</v>
      </c>
      <c r="C12" s="62" t="s">
        <v>199</v>
      </c>
      <c r="D12" s="59" t="s">
        <v>200</v>
      </c>
      <c r="E12" s="59" t="s">
        <v>201</v>
      </c>
      <c r="F12" s="61">
        <v>0.0048009259259259255</v>
      </c>
      <c r="G12" s="59" t="s">
        <v>202</v>
      </c>
    </row>
    <row r="13" spans="1:7" ht="20.25">
      <c r="A13" s="58" t="s">
        <v>48</v>
      </c>
      <c r="B13" s="7">
        <v>106</v>
      </c>
      <c r="C13" s="63" t="s">
        <v>203</v>
      </c>
      <c r="D13" s="59" t="s">
        <v>204</v>
      </c>
      <c r="E13" s="59" t="s">
        <v>205</v>
      </c>
      <c r="F13" s="61">
        <v>0.00509375</v>
      </c>
      <c r="G13" s="59" t="s">
        <v>202</v>
      </c>
    </row>
    <row r="14" spans="1:7" ht="20.25">
      <c r="A14" s="58" t="s">
        <v>54</v>
      </c>
      <c r="B14" s="7">
        <v>86</v>
      </c>
      <c r="C14" s="59" t="s">
        <v>206</v>
      </c>
      <c r="D14" s="59" t="s">
        <v>207</v>
      </c>
      <c r="E14" s="59" t="s">
        <v>186</v>
      </c>
      <c r="F14" s="61">
        <v>0.005177083333333333</v>
      </c>
      <c r="G14" s="59" t="s">
        <v>198</v>
      </c>
    </row>
    <row r="15" spans="1:7" ht="20.25">
      <c r="A15" s="58" t="s">
        <v>59</v>
      </c>
      <c r="B15" s="7">
        <v>107</v>
      </c>
      <c r="C15" s="59" t="s">
        <v>208</v>
      </c>
      <c r="D15" s="59" t="s">
        <v>204</v>
      </c>
      <c r="E15" s="59" t="s">
        <v>205</v>
      </c>
      <c r="F15" s="61">
        <v>0.005189814814814815</v>
      </c>
      <c r="G15" s="59" t="s">
        <v>202</v>
      </c>
    </row>
    <row r="16" spans="1:7" ht="20.25">
      <c r="A16" s="58" t="s">
        <v>63</v>
      </c>
      <c r="B16" s="7">
        <v>49</v>
      </c>
      <c r="C16" s="59" t="s">
        <v>209</v>
      </c>
      <c r="D16" s="59" t="s">
        <v>204</v>
      </c>
      <c r="E16" s="59" t="s">
        <v>210</v>
      </c>
      <c r="F16" s="61">
        <v>0.005192129629629629</v>
      </c>
      <c r="G16" s="59"/>
    </row>
    <row r="17" spans="1:7" ht="20.25">
      <c r="A17" s="58" t="s">
        <v>66</v>
      </c>
      <c r="B17" s="7">
        <v>88</v>
      </c>
      <c r="C17" s="59" t="s">
        <v>211</v>
      </c>
      <c r="D17" s="59" t="s">
        <v>200</v>
      </c>
      <c r="E17" s="59" t="s">
        <v>212</v>
      </c>
      <c r="F17" s="61">
        <v>0.005408564814814815</v>
      </c>
      <c r="G17" s="59"/>
    </row>
    <row r="18" spans="1:7" ht="20.25">
      <c r="A18" s="58" t="s">
        <v>69</v>
      </c>
      <c r="B18" s="7">
        <v>10</v>
      </c>
      <c r="C18" s="59" t="s">
        <v>213</v>
      </c>
      <c r="D18" s="59" t="s">
        <v>214</v>
      </c>
      <c r="E18" s="59" t="s">
        <v>215</v>
      </c>
      <c r="F18" s="61">
        <v>0.005444444444444444</v>
      </c>
      <c r="G18" s="59"/>
    </row>
    <row r="19" spans="1:7" ht="20.25">
      <c r="A19" s="58" t="s">
        <v>72</v>
      </c>
      <c r="B19" s="7">
        <v>87</v>
      </c>
      <c r="C19" s="59" t="s">
        <v>216</v>
      </c>
      <c r="D19" s="59" t="s">
        <v>214</v>
      </c>
      <c r="E19" s="59" t="s">
        <v>212</v>
      </c>
      <c r="F19" s="61">
        <v>0.006233796296296296</v>
      </c>
      <c r="G19" s="59"/>
    </row>
    <row r="20" spans="1:7" ht="20.25">
      <c r="A20" s="64"/>
      <c r="B20" s="7"/>
      <c r="C20" s="59"/>
      <c r="D20" s="59"/>
      <c r="E20" s="59"/>
      <c r="F20" s="59"/>
      <c r="G20" s="59"/>
    </row>
    <row r="21" spans="1:7" ht="20.25">
      <c r="A21" s="64"/>
      <c r="B21" s="7"/>
      <c r="C21" s="59"/>
      <c r="D21" s="59"/>
      <c r="E21" s="59"/>
      <c r="F21" s="59"/>
      <c r="G21" s="59"/>
    </row>
    <row r="25" spans="1:9" ht="23.25">
      <c r="A25" s="86" t="s">
        <v>0</v>
      </c>
      <c r="B25" s="86"/>
      <c r="C25" s="86"/>
      <c r="D25" s="86"/>
      <c r="E25" s="86"/>
      <c r="F25" s="86"/>
      <c r="G25" s="86"/>
      <c r="H25" s="55"/>
      <c r="I25" s="55"/>
    </row>
    <row r="26" spans="3:7" ht="12.75" customHeight="1">
      <c r="C26" t="s">
        <v>1</v>
      </c>
      <c r="G26" s="87" t="s">
        <v>217</v>
      </c>
    </row>
    <row r="27" spans="3:7" ht="18">
      <c r="C27" s="56" t="s">
        <v>218</v>
      </c>
      <c r="G27" s="87"/>
    </row>
    <row r="28" ht="12.75">
      <c r="G28" s="87"/>
    </row>
    <row r="29" spans="1:7" ht="12.75" customHeight="1">
      <c r="A29" s="88" t="s">
        <v>11</v>
      </c>
      <c r="B29" s="88" t="s">
        <v>179</v>
      </c>
      <c r="C29" s="88" t="s">
        <v>180</v>
      </c>
      <c r="D29" s="88" t="s">
        <v>181</v>
      </c>
      <c r="E29" s="88" t="s">
        <v>14</v>
      </c>
      <c r="F29" s="88" t="s">
        <v>182</v>
      </c>
      <c r="G29" s="88" t="s">
        <v>183</v>
      </c>
    </row>
    <row r="30" spans="1:7" ht="12.75">
      <c r="A30" s="88"/>
      <c r="B30" s="88"/>
      <c r="C30" s="88"/>
      <c r="D30" s="88"/>
      <c r="E30" s="88"/>
      <c r="F30" s="88"/>
      <c r="G30" s="88"/>
    </row>
    <row r="31" spans="1:7" ht="20.25">
      <c r="A31" s="58" t="s">
        <v>17</v>
      </c>
      <c r="B31" s="7">
        <v>150</v>
      </c>
      <c r="C31" s="59" t="s">
        <v>219</v>
      </c>
      <c r="D31" s="59" t="s">
        <v>220</v>
      </c>
      <c r="E31" s="59" t="s">
        <v>194</v>
      </c>
      <c r="F31" s="61">
        <v>0.0037118055555555554</v>
      </c>
      <c r="G31" s="59" t="s">
        <v>195</v>
      </c>
    </row>
    <row r="32" spans="1:7" ht="20.25">
      <c r="A32" s="58" t="s">
        <v>24</v>
      </c>
      <c r="B32" s="7">
        <v>110</v>
      </c>
      <c r="C32" s="62" t="s">
        <v>221</v>
      </c>
      <c r="D32" s="65" t="s">
        <v>222</v>
      </c>
      <c r="E32" s="65" t="s">
        <v>223</v>
      </c>
      <c r="F32" s="66">
        <v>0.0037303240740740747</v>
      </c>
      <c r="G32" s="65" t="s">
        <v>202</v>
      </c>
    </row>
    <row r="33" spans="1:7" ht="20.25">
      <c r="A33" s="58" t="s">
        <v>30</v>
      </c>
      <c r="B33" s="7">
        <v>141</v>
      </c>
      <c r="C33" s="59" t="s">
        <v>224</v>
      </c>
      <c r="D33" s="59" t="s">
        <v>225</v>
      </c>
      <c r="E33" s="59" t="s">
        <v>190</v>
      </c>
      <c r="F33" s="61">
        <v>0.004053240740740741</v>
      </c>
      <c r="G33" s="59" t="s">
        <v>191</v>
      </c>
    </row>
    <row r="34" spans="1:7" ht="20.25">
      <c r="A34" s="58" t="s">
        <v>36</v>
      </c>
      <c r="B34" s="7">
        <v>109</v>
      </c>
      <c r="C34" s="59" t="s">
        <v>226</v>
      </c>
      <c r="D34" s="59" t="s">
        <v>227</v>
      </c>
      <c r="E34" s="59" t="s">
        <v>205</v>
      </c>
      <c r="F34" s="61">
        <v>0.004226851851851852</v>
      </c>
      <c r="G34" s="59" t="s">
        <v>202</v>
      </c>
    </row>
    <row r="35" spans="1:7" ht="20.25">
      <c r="A35" s="58" t="s">
        <v>42</v>
      </c>
      <c r="B35" s="7">
        <v>142</v>
      </c>
      <c r="C35" s="59" t="s">
        <v>228</v>
      </c>
      <c r="D35" s="59" t="s">
        <v>229</v>
      </c>
      <c r="E35" s="59" t="s">
        <v>190</v>
      </c>
      <c r="F35" s="61">
        <v>0.004243055555555556</v>
      </c>
      <c r="G35" s="59" t="s">
        <v>191</v>
      </c>
    </row>
    <row r="36" spans="1:7" ht="20.25">
      <c r="A36" s="58" t="s">
        <v>48</v>
      </c>
      <c r="B36" s="7">
        <v>151</v>
      </c>
      <c r="C36" s="59" t="s">
        <v>230</v>
      </c>
      <c r="D36" s="67" t="s">
        <v>231</v>
      </c>
      <c r="E36" s="59" t="s">
        <v>194</v>
      </c>
      <c r="F36" s="61">
        <v>0.004337962962962963</v>
      </c>
      <c r="G36" s="59" t="s">
        <v>195</v>
      </c>
    </row>
    <row r="37" spans="1:7" ht="20.25">
      <c r="A37" s="58" t="s">
        <v>54</v>
      </c>
      <c r="B37" s="7">
        <v>41</v>
      </c>
      <c r="C37" s="59" t="s">
        <v>232</v>
      </c>
      <c r="D37" s="59" t="s">
        <v>222</v>
      </c>
      <c r="E37" s="59" t="s">
        <v>210</v>
      </c>
      <c r="F37" s="61">
        <v>0.004402777777777777</v>
      </c>
      <c r="G37" s="59"/>
    </row>
    <row r="38" spans="1:7" ht="20.25">
      <c r="A38" s="58" t="s">
        <v>59</v>
      </c>
      <c r="B38" s="7">
        <v>140</v>
      </c>
      <c r="C38" s="59" t="s">
        <v>233</v>
      </c>
      <c r="D38" s="59" t="s">
        <v>234</v>
      </c>
      <c r="E38" s="59" t="s">
        <v>190</v>
      </c>
      <c r="F38" s="61">
        <v>0.00442824074074074</v>
      </c>
      <c r="G38" s="59" t="s">
        <v>191</v>
      </c>
    </row>
    <row r="39" spans="1:7" ht="20.25">
      <c r="A39" s="58" t="s">
        <v>63</v>
      </c>
      <c r="B39" s="7">
        <v>108</v>
      </c>
      <c r="C39" s="59" t="s">
        <v>235</v>
      </c>
      <c r="D39" s="59" t="s">
        <v>227</v>
      </c>
      <c r="E39" s="59" t="s">
        <v>205</v>
      </c>
      <c r="F39" s="61">
        <v>0.004737268518518518</v>
      </c>
      <c r="G39" s="59" t="s">
        <v>202</v>
      </c>
    </row>
    <row r="40" spans="2:7" ht="12.75">
      <c r="B40" s="31"/>
      <c r="C40" s="31"/>
      <c r="D40" s="31"/>
      <c r="E40" s="31"/>
      <c r="F40" s="31"/>
      <c r="G40" s="31"/>
    </row>
    <row r="41" spans="1:7" ht="20.25">
      <c r="A41" s="64"/>
      <c r="B41" s="7"/>
      <c r="C41" s="59"/>
      <c r="D41" s="59"/>
      <c r="E41" s="59"/>
      <c r="F41" s="59"/>
      <c r="G41" s="59"/>
    </row>
    <row r="42" spans="1:7" ht="20.25">
      <c r="A42" s="64"/>
      <c r="B42" s="7"/>
      <c r="C42" s="59"/>
      <c r="D42" s="59"/>
      <c r="E42" s="59"/>
      <c r="F42" s="59"/>
      <c r="G42" s="59"/>
    </row>
    <row r="43" spans="1:7" ht="20.25">
      <c r="A43" s="64"/>
      <c r="B43" s="7"/>
      <c r="C43" s="59"/>
      <c r="D43" s="59"/>
      <c r="E43" s="59"/>
      <c r="F43" s="59"/>
      <c r="G43" s="59"/>
    </row>
    <row r="44" spans="1:7" ht="20.25">
      <c r="A44" s="64"/>
      <c r="B44" s="7"/>
      <c r="C44" s="59"/>
      <c r="D44" s="59"/>
      <c r="E44" s="59"/>
      <c r="F44" s="59"/>
      <c r="G44" s="59"/>
    </row>
    <row r="45" spans="1:7" ht="20.25">
      <c r="A45" s="64"/>
      <c r="B45" s="7"/>
      <c r="C45" s="59"/>
      <c r="D45" s="59"/>
      <c r="E45" s="59"/>
      <c r="F45" s="59"/>
      <c r="G45" s="59"/>
    </row>
    <row r="48" spans="1:7" ht="23.25">
      <c r="A48" s="86" t="s">
        <v>0</v>
      </c>
      <c r="B48" s="86"/>
      <c r="C48" s="86"/>
      <c r="D48" s="86"/>
      <c r="E48" s="86"/>
      <c r="F48" s="86"/>
      <c r="G48" s="86"/>
    </row>
    <row r="49" spans="3:7" ht="12.75" customHeight="1">
      <c r="C49" t="s">
        <v>1</v>
      </c>
      <c r="G49" s="87" t="s">
        <v>236</v>
      </c>
    </row>
    <row r="50" spans="3:7" ht="18">
      <c r="C50" s="56" t="s">
        <v>237</v>
      </c>
      <c r="G50" s="87"/>
    </row>
    <row r="51" ht="12.75">
      <c r="G51" s="87"/>
    </row>
    <row r="52" spans="1:7" ht="12.75" customHeight="1">
      <c r="A52" s="88" t="s">
        <v>11</v>
      </c>
      <c r="B52" s="88" t="s">
        <v>179</v>
      </c>
      <c r="C52" s="88" t="s">
        <v>180</v>
      </c>
      <c r="D52" s="88" t="s">
        <v>181</v>
      </c>
      <c r="E52" s="88" t="s">
        <v>14</v>
      </c>
      <c r="F52" s="88" t="s">
        <v>182</v>
      </c>
      <c r="G52" s="88" t="s">
        <v>183</v>
      </c>
    </row>
    <row r="53" spans="1:7" ht="12.75">
      <c r="A53" s="88"/>
      <c r="B53" s="88"/>
      <c r="C53" s="88"/>
      <c r="D53" s="88"/>
      <c r="E53" s="88"/>
      <c r="F53" s="88"/>
      <c r="G53" s="88"/>
    </row>
    <row r="54" spans="1:7" ht="20.25">
      <c r="A54" s="58" t="s">
        <v>17</v>
      </c>
      <c r="B54" s="65">
        <v>103</v>
      </c>
      <c r="C54" s="62" t="s">
        <v>238</v>
      </c>
      <c r="D54" s="65" t="s">
        <v>239</v>
      </c>
      <c r="E54" s="65" t="s">
        <v>240</v>
      </c>
      <c r="F54" s="66">
        <v>0.003965277777777778</v>
      </c>
      <c r="G54" s="65"/>
    </row>
    <row r="55" spans="1:7" ht="20.25">
      <c r="A55" s="58" t="s">
        <v>24</v>
      </c>
      <c r="B55" s="59">
        <v>149</v>
      </c>
      <c r="C55" s="59" t="s">
        <v>241</v>
      </c>
      <c r="D55" s="59" t="s">
        <v>242</v>
      </c>
      <c r="E55" s="59" t="s">
        <v>194</v>
      </c>
      <c r="F55" s="61">
        <v>0.004247685185185185</v>
      </c>
      <c r="G55" s="59" t="s">
        <v>195</v>
      </c>
    </row>
    <row r="56" spans="1:7" ht="20.25">
      <c r="A56" s="58" t="s">
        <v>30</v>
      </c>
      <c r="B56" s="59">
        <v>89</v>
      </c>
      <c r="C56" s="59" t="s">
        <v>243</v>
      </c>
      <c r="D56" s="59" t="s">
        <v>204</v>
      </c>
      <c r="E56" s="59" t="s">
        <v>240</v>
      </c>
      <c r="F56" s="61">
        <v>0.004586805555555556</v>
      </c>
      <c r="G56" s="59"/>
    </row>
    <row r="57" spans="1:7" s="69" customFormat="1" ht="20.25">
      <c r="A57" s="58" t="s">
        <v>36</v>
      </c>
      <c r="B57" s="59">
        <v>265</v>
      </c>
      <c r="C57" s="59" t="s">
        <v>244</v>
      </c>
      <c r="D57" s="59" t="s">
        <v>245</v>
      </c>
      <c r="E57" s="59" t="s">
        <v>240</v>
      </c>
      <c r="F57" s="68">
        <v>0.00575462962962963</v>
      </c>
      <c r="G57" s="59"/>
    </row>
    <row r="58" spans="1:7" ht="20.25">
      <c r="A58" s="58" t="s">
        <v>42</v>
      </c>
      <c r="B58" s="59">
        <v>101</v>
      </c>
      <c r="C58" s="59" t="s">
        <v>246</v>
      </c>
      <c r="D58" s="59" t="s">
        <v>247</v>
      </c>
      <c r="E58" s="59" t="s">
        <v>240</v>
      </c>
      <c r="F58" s="68">
        <v>0.005986111111111111</v>
      </c>
      <c r="G58" s="59"/>
    </row>
    <row r="59" spans="1:7" ht="20.25">
      <c r="A59" s="64"/>
      <c r="B59" s="7"/>
      <c r="C59" s="7"/>
      <c r="D59" s="7"/>
      <c r="E59" s="7"/>
      <c r="F59" s="7"/>
      <c r="G59" s="7"/>
    </row>
    <row r="60" spans="1:7" ht="20.25">
      <c r="A60" s="64"/>
      <c r="B60" s="7"/>
      <c r="C60" s="7"/>
      <c r="D60" s="7"/>
      <c r="E60" s="7"/>
      <c r="F60" s="7"/>
      <c r="G60" s="7"/>
    </row>
    <row r="61" spans="1:7" ht="20.25">
      <c r="A61" s="64"/>
      <c r="B61" s="7"/>
      <c r="C61" s="7"/>
      <c r="D61" s="7"/>
      <c r="E61" s="7"/>
      <c r="F61" s="7"/>
      <c r="G61" s="7"/>
    </row>
    <row r="62" spans="1:7" ht="20.25">
      <c r="A62" s="64"/>
      <c r="B62" s="7"/>
      <c r="C62" s="7"/>
      <c r="D62" s="7"/>
      <c r="E62" s="7"/>
      <c r="F62" s="7"/>
      <c r="G62" s="7"/>
    </row>
    <row r="63" spans="1:7" ht="20.25">
      <c r="A63" s="64"/>
      <c r="B63" s="7"/>
      <c r="C63" s="7"/>
      <c r="D63" s="7"/>
      <c r="E63" s="7"/>
      <c r="F63" s="7"/>
      <c r="G63" s="7"/>
    </row>
    <row r="64" spans="1:7" ht="20.25">
      <c r="A64" s="64"/>
      <c r="B64" s="7"/>
      <c r="C64" s="7"/>
      <c r="D64" s="7"/>
      <c r="E64" s="7"/>
      <c r="F64" s="7"/>
      <c r="G64" s="7"/>
    </row>
    <row r="65" spans="1:7" ht="20.25">
      <c r="A65" s="64"/>
      <c r="B65" s="7"/>
      <c r="C65" s="7"/>
      <c r="D65" s="7"/>
      <c r="E65" s="7"/>
      <c r="F65" s="7"/>
      <c r="G65" s="7"/>
    </row>
    <row r="66" spans="1:7" ht="20.25">
      <c r="A66" s="64"/>
      <c r="B66" s="7"/>
      <c r="C66" s="7"/>
      <c r="D66" s="7"/>
      <c r="E66" s="7"/>
      <c r="F66" s="7"/>
      <c r="G66" s="7"/>
    </row>
    <row r="72" spans="1:7" ht="23.25">
      <c r="A72" s="86" t="s">
        <v>0</v>
      </c>
      <c r="B72" s="86"/>
      <c r="C72" s="86"/>
      <c r="D72" s="86"/>
      <c r="E72" s="86"/>
      <c r="F72" s="86"/>
      <c r="G72" s="86"/>
    </row>
    <row r="73" spans="3:7" ht="12.75" customHeight="1">
      <c r="C73" t="s">
        <v>1</v>
      </c>
      <c r="G73" s="87" t="s">
        <v>248</v>
      </c>
    </row>
    <row r="74" spans="3:7" ht="18">
      <c r="C74" s="56" t="s">
        <v>249</v>
      </c>
      <c r="G74" s="87"/>
    </row>
    <row r="75" ht="12.75">
      <c r="G75" s="87"/>
    </row>
    <row r="76" spans="1:7" ht="12.75" customHeight="1">
      <c r="A76" s="88" t="s">
        <v>11</v>
      </c>
      <c r="B76" s="88" t="s">
        <v>179</v>
      </c>
      <c r="C76" s="88" t="s">
        <v>180</v>
      </c>
      <c r="D76" s="88" t="s">
        <v>181</v>
      </c>
      <c r="E76" s="88" t="s">
        <v>14</v>
      </c>
      <c r="F76" s="88" t="s">
        <v>182</v>
      </c>
      <c r="G76" s="88" t="s">
        <v>183</v>
      </c>
    </row>
    <row r="77" spans="1:7" ht="12.75">
      <c r="A77" s="88"/>
      <c r="B77" s="88"/>
      <c r="C77" s="88"/>
      <c r="D77" s="88"/>
      <c r="E77" s="88"/>
      <c r="F77" s="88"/>
      <c r="G77" s="88"/>
    </row>
    <row r="78" spans="1:7" ht="20.25">
      <c r="A78" s="58" t="s">
        <v>17</v>
      </c>
      <c r="B78" s="7">
        <v>122</v>
      </c>
      <c r="C78" s="59" t="s">
        <v>250</v>
      </c>
      <c r="D78" s="59" t="s">
        <v>251</v>
      </c>
      <c r="E78" s="59" t="s">
        <v>186</v>
      </c>
      <c r="F78" s="61">
        <v>0.0032858796296296295</v>
      </c>
      <c r="G78" s="59" t="s">
        <v>252</v>
      </c>
    </row>
    <row r="79" spans="1:7" ht="20.25">
      <c r="A79" s="58" t="s">
        <v>24</v>
      </c>
      <c r="B79" s="7">
        <v>148</v>
      </c>
      <c r="C79" s="59" t="s">
        <v>253</v>
      </c>
      <c r="D79" s="59" t="s">
        <v>254</v>
      </c>
      <c r="E79" s="59" t="s">
        <v>194</v>
      </c>
      <c r="F79" s="61">
        <v>0.003774305555555555</v>
      </c>
      <c r="G79" s="59" t="s">
        <v>255</v>
      </c>
    </row>
    <row r="80" spans="1:7" ht="20.25">
      <c r="A80" s="58" t="s">
        <v>30</v>
      </c>
      <c r="B80" s="7">
        <v>124</v>
      </c>
      <c r="C80" s="59" t="s">
        <v>256</v>
      </c>
      <c r="D80" s="59" t="s">
        <v>257</v>
      </c>
      <c r="E80" s="59" t="s">
        <v>186</v>
      </c>
      <c r="F80" s="61">
        <v>0.0038842592592592596</v>
      </c>
      <c r="G80" s="59" t="s">
        <v>198</v>
      </c>
    </row>
    <row r="81" spans="1:7" ht="20.25">
      <c r="A81" s="58" t="s">
        <v>36</v>
      </c>
      <c r="B81" s="7">
        <v>119</v>
      </c>
      <c r="C81" s="59" t="s">
        <v>258</v>
      </c>
      <c r="D81" s="59" t="s">
        <v>259</v>
      </c>
      <c r="E81" s="59" t="s">
        <v>186</v>
      </c>
      <c r="F81" s="61">
        <v>0.004269675925925926</v>
      </c>
      <c r="G81" s="59" t="s">
        <v>187</v>
      </c>
    </row>
    <row r="82" spans="1:7" ht="20.25">
      <c r="A82" s="58" t="s">
        <v>42</v>
      </c>
      <c r="B82" s="7">
        <v>104</v>
      </c>
      <c r="C82" s="59" t="s">
        <v>260</v>
      </c>
      <c r="D82" s="59" t="s">
        <v>222</v>
      </c>
      <c r="E82" s="59" t="s">
        <v>212</v>
      </c>
      <c r="F82" s="61">
        <v>0.004655092592592593</v>
      </c>
      <c r="G82" s="59"/>
    </row>
    <row r="83" spans="1:7" ht="20.25">
      <c r="A83" s="58" t="s">
        <v>48</v>
      </c>
      <c r="B83" s="7">
        <v>123</v>
      </c>
      <c r="C83" s="59" t="s">
        <v>261</v>
      </c>
      <c r="D83" s="59" t="s">
        <v>262</v>
      </c>
      <c r="E83" s="59" t="s">
        <v>186</v>
      </c>
      <c r="F83" s="61">
        <v>0.005113425925925926</v>
      </c>
      <c r="G83" s="59" t="s">
        <v>198</v>
      </c>
    </row>
    <row r="84" spans="1:7" ht="20.25">
      <c r="A84" s="64"/>
      <c r="B84" s="7"/>
      <c r="C84" s="59"/>
      <c r="D84" s="59"/>
      <c r="E84" s="59"/>
      <c r="F84" s="59"/>
      <c r="G84" s="59"/>
    </row>
    <row r="85" spans="1:7" ht="20.25">
      <c r="A85" s="64"/>
      <c r="B85" s="7"/>
      <c r="C85" s="59"/>
      <c r="D85" s="59"/>
      <c r="E85" s="59"/>
      <c r="F85" s="59"/>
      <c r="G85" s="59"/>
    </row>
    <row r="86" spans="1:7" ht="20.25">
      <c r="A86" s="64"/>
      <c r="B86" s="7"/>
      <c r="C86" s="59"/>
      <c r="D86" s="59"/>
      <c r="E86" s="59"/>
      <c r="F86" s="59"/>
      <c r="G86" s="59"/>
    </row>
    <row r="87" spans="1:7" ht="20.25">
      <c r="A87" s="64"/>
      <c r="B87" s="7"/>
      <c r="C87" s="59"/>
      <c r="D87" s="59"/>
      <c r="E87" s="59"/>
      <c r="F87" s="59"/>
      <c r="G87" s="59"/>
    </row>
    <row r="88" spans="1:7" ht="20.25">
      <c r="A88" s="64"/>
      <c r="B88" s="7"/>
      <c r="C88" s="59"/>
      <c r="D88" s="59"/>
      <c r="E88" s="59"/>
      <c r="F88" s="59"/>
      <c r="G88" s="59"/>
    </row>
    <row r="89" spans="1:7" ht="20.25">
      <c r="A89" s="64"/>
      <c r="B89" s="7"/>
      <c r="C89" s="59"/>
      <c r="D89" s="59"/>
      <c r="E89" s="59"/>
      <c r="F89" s="59"/>
      <c r="G89" s="59"/>
    </row>
    <row r="90" spans="1:7" ht="20.25">
      <c r="A90" s="64"/>
      <c r="B90" s="7"/>
      <c r="C90" s="59"/>
      <c r="D90" s="59"/>
      <c r="E90" s="59"/>
      <c r="F90" s="59"/>
      <c r="G90" s="59"/>
    </row>
    <row r="91" spans="1:7" ht="20.25">
      <c r="A91" s="64"/>
      <c r="B91" s="7"/>
      <c r="C91" s="59"/>
      <c r="D91" s="59"/>
      <c r="E91" s="59"/>
      <c r="F91" s="59"/>
      <c r="G91" s="59"/>
    </row>
  </sheetData>
  <sheetProtection/>
  <mergeCells count="36">
    <mergeCell ref="A72:G72"/>
    <mergeCell ref="G73:G75"/>
    <mergeCell ref="A76:A77"/>
    <mergeCell ref="B76:B77"/>
    <mergeCell ref="C76:C77"/>
    <mergeCell ref="D76:D77"/>
    <mergeCell ref="E76:E77"/>
    <mergeCell ref="F76:F77"/>
    <mergeCell ref="G76:G77"/>
    <mergeCell ref="A48:G48"/>
    <mergeCell ref="G49:G51"/>
    <mergeCell ref="A52:A53"/>
    <mergeCell ref="B52:B53"/>
    <mergeCell ref="C52:C53"/>
    <mergeCell ref="D52:D53"/>
    <mergeCell ref="E52:E53"/>
    <mergeCell ref="F52:F53"/>
    <mergeCell ref="G52:G53"/>
    <mergeCell ref="A25:G25"/>
    <mergeCell ref="G26:G28"/>
    <mergeCell ref="A29:A30"/>
    <mergeCell ref="B29:B30"/>
    <mergeCell ref="C29:C30"/>
    <mergeCell ref="D29:D30"/>
    <mergeCell ref="E29:E30"/>
    <mergeCell ref="F29:F30"/>
    <mergeCell ref="G29:G30"/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118055555555555" footer="0.5118055555555555"/>
  <pageSetup horizontalDpi="300" verticalDpi="300" orientation="portrait" scale="86" r:id="rId1"/>
  <rowBreaks count="3" manualBreakCount="3">
    <brk id="23" max="255" man="1"/>
    <brk id="46" max="255" man="1"/>
    <brk id="70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77"/>
  <sheetViews>
    <sheetView view="pageBreakPreview" zoomScale="75" zoomScaleSheetLayoutView="75" zoomScalePageLayoutView="0" workbookViewId="0" topLeftCell="A52">
      <selection activeCell="A17" sqref="A17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23.28125" style="0" customWidth="1"/>
    <col min="4" max="4" width="16.140625" style="0" customWidth="1"/>
    <col min="5" max="5" width="22.421875" style="0" customWidth="1"/>
    <col min="6" max="6" width="11.8515625" style="0" customWidth="1"/>
    <col min="7" max="7" width="21.8515625" style="0" customWidth="1"/>
  </cols>
  <sheetData>
    <row r="2" spans="1:7" ht="23.25">
      <c r="A2" s="86" t="s">
        <v>0</v>
      </c>
      <c r="B2" s="86"/>
      <c r="C2" s="86"/>
      <c r="D2" s="86"/>
      <c r="E2" s="86"/>
      <c r="F2" s="86"/>
      <c r="G2" s="86"/>
    </row>
    <row r="3" spans="3:7" ht="12.75" customHeight="1">
      <c r="C3" t="s">
        <v>1</v>
      </c>
      <c r="G3" s="87" t="s">
        <v>263</v>
      </c>
    </row>
    <row r="4" spans="3:7" ht="18">
      <c r="C4" s="56" t="s">
        <v>264</v>
      </c>
      <c r="G4" s="87"/>
    </row>
    <row r="5" ht="12.75">
      <c r="G5" s="87"/>
    </row>
    <row r="6" spans="1:7" ht="12.75" customHeight="1">
      <c r="A6" s="88" t="s">
        <v>11</v>
      </c>
      <c r="B6" s="88" t="s">
        <v>179</v>
      </c>
      <c r="C6" s="88" t="s">
        <v>180</v>
      </c>
      <c r="D6" s="88" t="s">
        <v>181</v>
      </c>
      <c r="E6" s="88" t="s">
        <v>14</v>
      </c>
      <c r="F6" s="88" t="s">
        <v>182</v>
      </c>
      <c r="G6" s="88" t="s">
        <v>183</v>
      </c>
    </row>
    <row r="7" spans="1:7" ht="12.75">
      <c r="A7" s="88"/>
      <c r="B7" s="88"/>
      <c r="C7" s="88"/>
      <c r="D7" s="88"/>
      <c r="E7" s="88"/>
      <c r="F7" s="88"/>
      <c r="G7" s="88"/>
    </row>
    <row r="8" spans="1:7" ht="20.25">
      <c r="A8" s="58" t="s">
        <v>17</v>
      </c>
      <c r="B8" s="7">
        <v>138</v>
      </c>
      <c r="C8" s="59" t="s">
        <v>265</v>
      </c>
      <c r="D8" s="59" t="s">
        <v>266</v>
      </c>
      <c r="E8" s="59" t="s">
        <v>190</v>
      </c>
      <c r="F8" s="61">
        <v>0.01189236111111111</v>
      </c>
      <c r="G8" s="59" t="s">
        <v>267</v>
      </c>
    </row>
    <row r="9" spans="1:7" ht="20.25">
      <c r="A9" s="58" t="s">
        <v>24</v>
      </c>
      <c r="B9" s="7">
        <v>137</v>
      </c>
      <c r="C9" s="59" t="s">
        <v>268</v>
      </c>
      <c r="D9" s="59" t="s">
        <v>269</v>
      </c>
      <c r="E9" s="59" t="s">
        <v>190</v>
      </c>
      <c r="F9" s="61">
        <v>0.012282407407407409</v>
      </c>
      <c r="G9" s="59" t="s">
        <v>191</v>
      </c>
    </row>
    <row r="10" spans="1:7" ht="20.25">
      <c r="A10" s="58" t="s">
        <v>30</v>
      </c>
      <c r="B10" s="7">
        <v>127</v>
      </c>
      <c r="C10" s="59" t="s">
        <v>270</v>
      </c>
      <c r="D10" s="59" t="s">
        <v>271</v>
      </c>
      <c r="E10" s="59" t="s">
        <v>186</v>
      </c>
      <c r="F10" s="61">
        <v>0.013164351851851852</v>
      </c>
      <c r="G10" s="59" t="s">
        <v>187</v>
      </c>
    </row>
    <row r="11" spans="1:7" ht="20.25">
      <c r="A11" s="58" t="s">
        <v>36</v>
      </c>
      <c r="B11" s="7">
        <v>112</v>
      </c>
      <c r="C11" s="59" t="s">
        <v>272</v>
      </c>
      <c r="D11" s="59" t="s">
        <v>273</v>
      </c>
      <c r="E11" s="59" t="s">
        <v>223</v>
      </c>
      <c r="F11" s="61">
        <v>0.01350925925925926</v>
      </c>
      <c r="G11" s="59" t="s">
        <v>202</v>
      </c>
    </row>
    <row r="12" spans="1:7" ht="20.25">
      <c r="A12" s="58" t="s">
        <v>42</v>
      </c>
      <c r="B12" s="7">
        <v>129</v>
      </c>
      <c r="C12" s="59" t="s">
        <v>274</v>
      </c>
      <c r="D12" s="59" t="s">
        <v>275</v>
      </c>
      <c r="E12" s="59" t="s">
        <v>186</v>
      </c>
      <c r="F12" s="61">
        <v>0.013564814814814816</v>
      </c>
      <c r="G12" s="59" t="s">
        <v>198</v>
      </c>
    </row>
    <row r="13" spans="1:7" ht="20.25">
      <c r="A13" s="58" t="s">
        <v>48</v>
      </c>
      <c r="B13" s="7">
        <v>111</v>
      </c>
      <c r="C13" s="59" t="s">
        <v>276</v>
      </c>
      <c r="D13" s="59" t="s">
        <v>273</v>
      </c>
      <c r="E13" s="59" t="s">
        <v>205</v>
      </c>
      <c r="F13" s="61">
        <v>0.013567129629629629</v>
      </c>
      <c r="G13" s="59" t="s">
        <v>202</v>
      </c>
    </row>
    <row r="14" spans="1:7" ht="20.25">
      <c r="A14" s="58" t="s">
        <v>54</v>
      </c>
      <c r="B14" s="7">
        <v>136</v>
      </c>
      <c r="C14" s="70" t="s">
        <v>277</v>
      </c>
      <c r="D14" s="70" t="s">
        <v>278</v>
      </c>
      <c r="E14" s="70" t="s">
        <v>190</v>
      </c>
      <c r="F14" s="32">
        <v>0.014298611111111111</v>
      </c>
      <c r="G14" s="70" t="s">
        <v>267</v>
      </c>
    </row>
    <row r="15" spans="1:7" ht="20.25">
      <c r="A15" s="58" t="s">
        <v>59</v>
      </c>
      <c r="B15" s="7">
        <v>126</v>
      </c>
      <c r="C15" s="59" t="s">
        <v>279</v>
      </c>
      <c r="D15" s="59" t="s">
        <v>280</v>
      </c>
      <c r="E15" s="59" t="s">
        <v>186</v>
      </c>
      <c r="F15" s="61">
        <v>0.014374999999999999</v>
      </c>
      <c r="G15" s="59" t="s">
        <v>187</v>
      </c>
    </row>
    <row r="16" spans="1:7" ht="20.25">
      <c r="A16" s="58" t="s">
        <v>63</v>
      </c>
      <c r="B16" s="7">
        <v>113</v>
      </c>
      <c r="C16" s="59" t="s">
        <v>281</v>
      </c>
      <c r="D16" s="59" t="s">
        <v>273</v>
      </c>
      <c r="E16" s="59" t="s">
        <v>223</v>
      </c>
      <c r="F16" s="61">
        <v>0.014693287037037038</v>
      </c>
      <c r="G16" s="59" t="s">
        <v>202</v>
      </c>
    </row>
    <row r="17" spans="1:7" ht="20.25">
      <c r="A17" s="58" t="s">
        <v>66</v>
      </c>
      <c r="B17" s="7">
        <v>128</v>
      </c>
      <c r="C17" s="59" t="s">
        <v>282</v>
      </c>
      <c r="D17" s="59" t="s">
        <v>283</v>
      </c>
      <c r="E17" s="59" t="s">
        <v>186</v>
      </c>
      <c r="F17" s="61">
        <v>0.015091435185185185</v>
      </c>
      <c r="G17" s="59" t="s">
        <v>198</v>
      </c>
    </row>
    <row r="18" spans="1:7" ht="20.25">
      <c r="A18" s="64"/>
      <c r="B18" s="7"/>
      <c r="C18" s="59"/>
      <c r="D18" s="59"/>
      <c r="E18" s="59"/>
      <c r="F18" s="59"/>
      <c r="G18" s="59"/>
    </row>
    <row r="19" spans="1:7" ht="20.25">
      <c r="A19" s="64"/>
      <c r="B19" s="7"/>
      <c r="C19" s="59"/>
      <c r="D19" s="59"/>
      <c r="E19" s="59"/>
      <c r="F19" s="59"/>
      <c r="G19" s="59"/>
    </row>
    <row r="24" spans="1:7" ht="23.25">
      <c r="A24" s="86" t="s">
        <v>0</v>
      </c>
      <c r="B24" s="86"/>
      <c r="C24" s="86"/>
      <c r="D24" s="86"/>
      <c r="E24" s="86"/>
      <c r="F24" s="86"/>
      <c r="G24" s="86"/>
    </row>
    <row r="25" spans="3:7" ht="12.75" customHeight="1">
      <c r="C25" t="s">
        <v>1</v>
      </c>
      <c r="G25" s="89" t="s">
        <v>284</v>
      </c>
    </row>
    <row r="26" spans="3:7" ht="18">
      <c r="C26" s="56" t="s">
        <v>285</v>
      </c>
      <c r="G26" s="89"/>
    </row>
    <row r="27" ht="12.75">
      <c r="G27" s="89"/>
    </row>
    <row r="28" spans="1:7" ht="12.75" customHeight="1">
      <c r="A28" s="88" t="s">
        <v>11</v>
      </c>
      <c r="B28" s="88" t="s">
        <v>179</v>
      </c>
      <c r="C28" s="88" t="s">
        <v>180</v>
      </c>
      <c r="D28" s="88" t="s">
        <v>181</v>
      </c>
      <c r="E28" s="88" t="s">
        <v>14</v>
      </c>
      <c r="F28" s="88" t="s">
        <v>182</v>
      </c>
      <c r="G28" s="88" t="s">
        <v>183</v>
      </c>
    </row>
    <row r="29" spans="1:7" ht="12.75">
      <c r="A29" s="88"/>
      <c r="B29" s="88"/>
      <c r="C29" s="88"/>
      <c r="D29" s="88"/>
      <c r="E29" s="88"/>
      <c r="F29" s="88"/>
      <c r="G29" s="88"/>
    </row>
    <row r="30" spans="1:7" ht="20.25">
      <c r="A30" s="64"/>
      <c r="B30" s="7"/>
      <c r="C30" s="59"/>
      <c r="D30" s="59"/>
      <c r="E30" s="59"/>
      <c r="F30" s="59"/>
      <c r="G30" s="59"/>
    </row>
    <row r="31" spans="1:7" ht="20.25">
      <c r="A31" s="58" t="s">
        <v>17</v>
      </c>
      <c r="B31" s="7">
        <v>135</v>
      </c>
      <c r="C31" s="59" t="s">
        <v>286</v>
      </c>
      <c r="D31" s="59" t="s">
        <v>287</v>
      </c>
      <c r="E31" s="59" t="s">
        <v>190</v>
      </c>
      <c r="F31" s="61">
        <v>0.012381944444444444</v>
      </c>
      <c r="G31" s="59" t="s">
        <v>267</v>
      </c>
    </row>
    <row r="32" spans="1:7" ht="20.25">
      <c r="A32" s="58" t="s">
        <v>24</v>
      </c>
      <c r="B32" s="7">
        <v>134</v>
      </c>
      <c r="C32" s="59" t="s">
        <v>288</v>
      </c>
      <c r="D32" s="59" t="s">
        <v>289</v>
      </c>
      <c r="E32" s="59" t="s">
        <v>190</v>
      </c>
      <c r="F32" s="61">
        <v>0.012524305555555554</v>
      </c>
      <c r="G32" s="59" t="s">
        <v>267</v>
      </c>
    </row>
    <row r="33" spans="1:7" ht="20.25">
      <c r="A33" s="58" t="s">
        <v>30</v>
      </c>
      <c r="B33" s="7">
        <v>115</v>
      </c>
      <c r="C33" s="59" t="s">
        <v>290</v>
      </c>
      <c r="D33" s="59" t="s">
        <v>291</v>
      </c>
      <c r="E33" s="59" t="s">
        <v>292</v>
      </c>
      <c r="F33" s="61">
        <v>0.012802083333333332</v>
      </c>
      <c r="G33" s="59" t="s">
        <v>293</v>
      </c>
    </row>
    <row r="34" spans="1:7" s="71" customFormat="1" ht="20.25">
      <c r="A34" s="58" t="s">
        <v>36</v>
      </c>
      <c r="B34" s="7">
        <v>147</v>
      </c>
      <c r="C34" s="59" t="s">
        <v>294</v>
      </c>
      <c r="D34" s="59" t="s">
        <v>295</v>
      </c>
      <c r="E34" s="59" t="s">
        <v>194</v>
      </c>
      <c r="F34" s="61">
        <v>0.01326388888888889</v>
      </c>
      <c r="G34" s="59" t="s">
        <v>296</v>
      </c>
    </row>
    <row r="35" spans="1:7" ht="20.25">
      <c r="A35" s="64"/>
      <c r="B35" s="7"/>
      <c r="C35" s="7"/>
      <c r="D35" s="7"/>
      <c r="E35" s="7"/>
      <c r="F35" s="7"/>
      <c r="G35" s="7"/>
    </row>
    <row r="36" spans="1:7" ht="20.25">
      <c r="A36" s="64"/>
      <c r="B36" s="7"/>
      <c r="C36" s="7"/>
      <c r="D36" s="7"/>
      <c r="E36" s="7"/>
      <c r="F36" s="7"/>
      <c r="G36" s="7"/>
    </row>
    <row r="37" spans="1:7" ht="20.25">
      <c r="A37" s="64"/>
      <c r="B37" s="7"/>
      <c r="C37" s="7"/>
      <c r="D37" s="7"/>
      <c r="E37" s="7"/>
      <c r="F37" s="7"/>
      <c r="G37" s="7"/>
    </row>
    <row r="38" spans="1:7" ht="20.25">
      <c r="A38" s="64"/>
      <c r="B38" s="7"/>
      <c r="C38" s="7"/>
      <c r="D38" s="7"/>
      <c r="E38" s="7"/>
      <c r="F38" s="7"/>
      <c r="G38" s="7"/>
    </row>
    <row r="39" spans="1:7" ht="20.25">
      <c r="A39" s="64"/>
      <c r="B39" s="7"/>
      <c r="C39" s="7"/>
      <c r="D39" s="7"/>
      <c r="E39" s="7"/>
      <c r="F39" s="7"/>
      <c r="G39" s="7"/>
    </row>
    <row r="47" spans="1:7" ht="23.25">
      <c r="A47" s="86" t="s">
        <v>0</v>
      </c>
      <c r="B47" s="86"/>
      <c r="C47" s="86"/>
      <c r="D47" s="86"/>
      <c r="E47" s="86"/>
      <c r="F47" s="86"/>
      <c r="G47" s="86"/>
    </row>
    <row r="48" spans="3:7" ht="12.75" customHeight="1">
      <c r="C48" t="s">
        <v>1</v>
      </c>
      <c r="G48" s="87" t="s">
        <v>297</v>
      </c>
    </row>
    <row r="49" spans="3:7" ht="18">
      <c r="C49" s="56" t="s">
        <v>298</v>
      </c>
      <c r="G49" s="87"/>
    </row>
    <row r="50" ht="12.75">
      <c r="G50" s="87"/>
    </row>
    <row r="51" spans="1:7" ht="12.75" customHeight="1">
      <c r="A51" s="88" t="s">
        <v>11</v>
      </c>
      <c r="B51" s="88" t="s">
        <v>179</v>
      </c>
      <c r="C51" s="88" t="s">
        <v>180</v>
      </c>
      <c r="D51" s="88" t="s">
        <v>181</v>
      </c>
      <c r="E51" s="88" t="s">
        <v>14</v>
      </c>
      <c r="F51" s="88" t="s">
        <v>182</v>
      </c>
      <c r="G51" s="88" t="s">
        <v>183</v>
      </c>
    </row>
    <row r="52" spans="1:7" ht="12.75">
      <c r="A52" s="88"/>
      <c r="B52" s="88"/>
      <c r="C52" s="88"/>
      <c r="D52" s="88"/>
      <c r="E52" s="88"/>
      <c r="F52" s="88"/>
      <c r="G52" s="88"/>
    </row>
    <row r="53" spans="1:7" ht="20.25">
      <c r="A53" s="58" t="s">
        <v>17</v>
      </c>
      <c r="B53" s="7">
        <v>146</v>
      </c>
      <c r="C53" s="72" t="s">
        <v>299</v>
      </c>
      <c r="D53" s="59" t="s">
        <v>300</v>
      </c>
      <c r="E53" s="59" t="s">
        <v>194</v>
      </c>
      <c r="F53" s="61">
        <v>0.01218287037037037</v>
      </c>
      <c r="G53" s="59" t="s">
        <v>296</v>
      </c>
    </row>
    <row r="54" spans="1:7" ht="20.25">
      <c r="A54" s="58" t="s">
        <v>24</v>
      </c>
      <c r="B54" s="73">
        <v>145</v>
      </c>
      <c r="C54" s="72" t="s">
        <v>301</v>
      </c>
      <c r="D54" s="74" t="s">
        <v>300</v>
      </c>
      <c r="E54" s="59" t="s">
        <v>194</v>
      </c>
      <c r="F54" s="61">
        <v>0.012434027777777778</v>
      </c>
      <c r="G54" s="59" t="s">
        <v>296</v>
      </c>
    </row>
    <row r="55" spans="1:7" ht="20.25">
      <c r="A55" s="58" t="s">
        <v>30</v>
      </c>
      <c r="B55" s="73">
        <v>118</v>
      </c>
      <c r="C55" s="59" t="s">
        <v>302</v>
      </c>
      <c r="D55" s="74" t="s">
        <v>303</v>
      </c>
      <c r="E55" s="59" t="s">
        <v>186</v>
      </c>
      <c r="F55" s="61">
        <v>0.014125</v>
      </c>
      <c r="G55" s="59" t="s">
        <v>187</v>
      </c>
    </row>
    <row r="56" spans="1:7" ht="20.25">
      <c r="A56" s="64"/>
      <c r="B56" s="7"/>
      <c r="C56" s="75"/>
      <c r="D56" s="59"/>
      <c r="E56" s="59"/>
      <c r="F56" s="59"/>
      <c r="G56" s="59"/>
    </row>
    <row r="57" spans="1:7" ht="20.25">
      <c r="A57" s="64"/>
      <c r="B57" s="7"/>
      <c r="C57" s="59"/>
      <c r="D57" s="59"/>
      <c r="E57" s="59"/>
      <c r="F57" s="59"/>
      <c r="G57" s="59"/>
    </row>
    <row r="58" spans="1:7" ht="20.25">
      <c r="A58" s="64"/>
      <c r="B58" s="31"/>
      <c r="C58" s="31"/>
      <c r="D58" s="31"/>
      <c r="E58" s="31"/>
      <c r="F58" s="31"/>
      <c r="G58" s="31"/>
    </row>
    <row r="59" spans="1:7" ht="20.25">
      <c r="A59" s="64"/>
      <c r="B59" s="31"/>
      <c r="C59" s="31"/>
      <c r="D59" s="31"/>
      <c r="E59" s="31"/>
      <c r="F59" s="31"/>
      <c r="G59" s="31"/>
    </row>
    <row r="64" spans="1:7" ht="23.25">
      <c r="A64" s="86" t="s">
        <v>0</v>
      </c>
      <c r="B64" s="86"/>
      <c r="C64" s="86"/>
      <c r="D64" s="86"/>
      <c r="E64" s="86"/>
      <c r="F64" s="86"/>
      <c r="G64" s="86"/>
    </row>
    <row r="65" spans="3:7" ht="12.75" customHeight="1">
      <c r="C65" t="s">
        <v>1</v>
      </c>
      <c r="G65" s="87" t="s">
        <v>304</v>
      </c>
    </row>
    <row r="66" spans="3:7" ht="18">
      <c r="C66" s="56" t="s">
        <v>305</v>
      </c>
      <c r="G66" s="87"/>
    </row>
    <row r="67" ht="12.75">
      <c r="G67" s="87"/>
    </row>
    <row r="68" spans="1:7" ht="12.75" customHeight="1">
      <c r="A68" s="88" t="s">
        <v>11</v>
      </c>
      <c r="B68" s="88" t="s">
        <v>179</v>
      </c>
      <c r="C68" s="88" t="s">
        <v>180</v>
      </c>
      <c r="D68" s="88" t="s">
        <v>181</v>
      </c>
      <c r="E68" s="88" t="s">
        <v>14</v>
      </c>
      <c r="F68" s="88" t="s">
        <v>182</v>
      </c>
      <c r="G68" s="88" t="s">
        <v>183</v>
      </c>
    </row>
    <row r="69" spans="1:7" ht="12.75">
      <c r="A69" s="88"/>
      <c r="B69" s="88"/>
      <c r="C69" s="88"/>
      <c r="D69" s="88"/>
      <c r="E69" s="88"/>
      <c r="F69" s="88"/>
      <c r="G69" s="88"/>
    </row>
    <row r="70" spans="1:7" ht="20.25">
      <c r="A70" s="58" t="s">
        <v>17</v>
      </c>
      <c r="B70" s="7">
        <v>102</v>
      </c>
      <c r="C70" s="59" t="s">
        <v>306</v>
      </c>
      <c r="D70" s="59" t="s">
        <v>307</v>
      </c>
      <c r="E70" s="59" t="s">
        <v>308</v>
      </c>
      <c r="F70" s="61">
        <v>0.011091435185185185</v>
      </c>
      <c r="G70" s="59" t="s">
        <v>202</v>
      </c>
    </row>
    <row r="71" spans="1:7" ht="20.25">
      <c r="A71" s="58" t="s">
        <v>24</v>
      </c>
      <c r="B71" s="7">
        <v>105</v>
      </c>
      <c r="C71" s="62" t="s">
        <v>309</v>
      </c>
      <c r="D71" s="59" t="s">
        <v>307</v>
      </c>
      <c r="E71" s="59" t="s">
        <v>223</v>
      </c>
      <c r="F71" s="61">
        <v>0.011489583333333336</v>
      </c>
      <c r="G71" s="59" t="s">
        <v>202</v>
      </c>
    </row>
    <row r="72" spans="2:7" ht="18">
      <c r="B72" s="7"/>
      <c r="C72" s="7"/>
      <c r="D72" s="59"/>
      <c r="E72" s="59"/>
      <c r="F72" s="59"/>
      <c r="G72" s="59"/>
    </row>
    <row r="73" spans="1:7" ht="20.25">
      <c r="A73" s="64"/>
      <c r="B73" s="7"/>
      <c r="C73" s="7"/>
      <c r="D73" s="7"/>
      <c r="E73" s="7"/>
      <c r="F73" s="7"/>
      <c r="G73" s="7"/>
    </row>
    <row r="74" spans="1:7" ht="20.25">
      <c r="A74" s="64"/>
      <c r="B74" s="7"/>
      <c r="C74" s="7"/>
      <c r="D74" s="7"/>
      <c r="E74" s="7"/>
      <c r="F74" s="7"/>
      <c r="G74" s="7"/>
    </row>
    <row r="75" spans="1:7" ht="20.25">
      <c r="A75" s="64"/>
      <c r="B75" s="7"/>
      <c r="C75" s="7"/>
      <c r="D75" s="7"/>
      <c r="E75" s="7"/>
      <c r="F75" s="7"/>
      <c r="G75" s="7"/>
    </row>
    <row r="76" spans="1:7" ht="20.25">
      <c r="A76" s="64"/>
      <c r="B76" s="7"/>
      <c r="C76" s="7"/>
      <c r="D76" s="7"/>
      <c r="E76" s="7"/>
      <c r="F76" s="7"/>
      <c r="G76" s="7"/>
    </row>
    <row r="77" spans="1:7" ht="20.25">
      <c r="A77" s="64"/>
      <c r="B77" s="7"/>
      <c r="C77" s="7"/>
      <c r="D77" s="7"/>
      <c r="E77" s="7"/>
      <c r="F77" s="7"/>
      <c r="G77" s="7"/>
    </row>
  </sheetData>
  <sheetProtection/>
  <mergeCells count="36">
    <mergeCell ref="A64:G64"/>
    <mergeCell ref="G65:G67"/>
    <mergeCell ref="A68:A69"/>
    <mergeCell ref="B68:B69"/>
    <mergeCell ref="C68:C69"/>
    <mergeCell ref="D68:D69"/>
    <mergeCell ref="E68:E69"/>
    <mergeCell ref="F68:F69"/>
    <mergeCell ref="G68:G69"/>
    <mergeCell ref="A47:G47"/>
    <mergeCell ref="G48:G50"/>
    <mergeCell ref="A51:A52"/>
    <mergeCell ref="B51:B52"/>
    <mergeCell ref="C51:C52"/>
    <mergeCell ref="D51:D52"/>
    <mergeCell ref="E51:E52"/>
    <mergeCell ref="F51:F52"/>
    <mergeCell ref="G51:G52"/>
    <mergeCell ref="A24:G24"/>
    <mergeCell ref="G25:G27"/>
    <mergeCell ref="A28:A29"/>
    <mergeCell ref="B28:B29"/>
    <mergeCell ref="C28:C29"/>
    <mergeCell ref="D28:D29"/>
    <mergeCell ref="E28:E29"/>
    <mergeCell ref="F28:F29"/>
    <mergeCell ref="G28:G29"/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118055555555555" footer="0.5118055555555555"/>
  <pageSetup horizontalDpi="300" verticalDpi="300" orientation="portrait" scale="84" r:id="rId1"/>
  <rowBreaks count="3" manualBreakCount="3">
    <brk id="22" max="255" man="1"/>
    <brk id="45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41"/>
  <sheetViews>
    <sheetView view="pageBreakPreview" zoomScaleSheetLayoutView="100" zoomScalePageLayoutView="0" workbookViewId="0" topLeftCell="A31">
      <selection activeCell="L34" sqref="L34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23.8515625" style="0" customWidth="1"/>
    <col min="4" max="4" width="16.140625" style="0" customWidth="1"/>
    <col min="5" max="5" width="15.421875" style="0" customWidth="1"/>
    <col min="6" max="6" width="10.8515625" style="0" customWidth="1"/>
    <col min="8" max="8" width="10.7109375" style="0" customWidth="1"/>
    <col min="9" max="9" width="12.57421875" style="0" customWidth="1"/>
  </cols>
  <sheetData>
    <row r="2" spans="1:8" ht="23.25">
      <c r="A2" s="86" t="s">
        <v>0</v>
      </c>
      <c r="B2" s="86"/>
      <c r="C2" s="86"/>
      <c r="D2" s="86"/>
      <c r="E2" s="86"/>
      <c r="F2" s="86"/>
      <c r="G2" s="86"/>
      <c r="H2" s="86"/>
    </row>
    <row r="3" spans="3:8" ht="12.75" customHeight="1">
      <c r="C3" t="s">
        <v>310</v>
      </c>
      <c r="G3" s="87" t="s">
        <v>311</v>
      </c>
      <c r="H3" s="87"/>
    </row>
    <row r="4" spans="3:8" ht="18">
      <c r="C4" s="56" t="s">
        <v>312</v>
      </c>
      <c r="G4" s="87"/>
      <c r="H4" s="87"/>
    </row>
    <row r="5" spans="7:8" ht="12.75">
      <c r="G5" s="87"/>
      <c r="H5" s="87"/>
    </row>
    <row r="6" spans="1:9" ht="15" customHeight="1">
      <c r="A6" s="88" t="s">
        <v>11</v>
      </c>
      <c r="B6" s="88" t="s">
        <v>179</v>
      </c>
      <c r="C6" s="88" t="s">
        <v>180</v>
      </c>
      <c r="D6" s="88" t="s">
        <v>181</v>
      </c>
      <c r="E6" s="88" t="s">
        <v>14</v>
      </c>
      <c r="F6" s="88" t="s">
        <v>182</v>
      </c>
      <c r="G6" s="57" t="s">
        <v>182</v>
      </c>
      <c r="H6" s="88" t="s">
        <v>313</v>
      </c>
      <c r="I6" s="88" t="s">
        <v>183</v>
      </c>
    </row>
    <row r="7" spans="1:9" ht="15.75">
      <c r="A7" s="88"/>
      <c r="B7" s="88"/>
      <c r="C7" s="88"/>
      <c r="D7" s="88"/>
      <c r="E7" s="88"/>
      <c r="F7" s="88"/>
      <c r="G7" s="76" t="s">
        <v>314</v>
      </c>
      <c r="H7" s="88"/>
      <c r="I7" s="88"/>
    </row>
    <row r="8" spans="1:9" ht="20.25">
      <c r="A8" s="64">
        <v>1</v>
      </c>
      <c r="B8" s="7">
        <v>83</v>
      </c>
      <c r="C8" s="7" t="s">
        <v>315</v>
      </c>
      <c r="D8" s="7" t="s">
        <v>316</v>
      </c>
      <c r="E8" s="7" t="s">
        <v>317</v>
      </c>
      <c r="F8" s="60">
        <v>0.012697916666666668</v>
      </c>
      <c r="G8" s="77">
        <v>0.4826388888888889</v>
      </c>
      <c r="H8" s="7">
        <v>79</v>
      </c>
      <c r="I8" s="31"/>
    </row>
    <row r="9" spans="1:9" ht="20.25">
      <c r="A9" s="64">
        <v>2</v>
      </c>
      <c r="B9" s="7">
        <v>92</v>
      </c>
      <c r="C9" s="7" t="s">
        <v>318</v>
      </c>
      <c r="D9" s="7" t="s">
        <v>319</v>
      </c>
      <c r="E9" s="7" t="s">
        <v>320</v>
      </c>
      <c r="F9" s="60">
        <v>0.011832175925925927</v>
      </c>
      <c r="G9" s="77">
        <v>0.5256944444444445</v>
      </c>
      <c r="H9" s="7">
        <v>67</v>
      </c>
      <c r="I9" s="31"/>
    </row>
    <row r="10" spans="1:9" ht="20.25">
      <c r="A10" s="64">
        <v>3</v>
      </c>
      <c r="B10" s="7">
        <v>82</v>
      </c>
      <c r="C10" s="7" t="s">
        <v>321</v>
      </c>
      <c r="D10" s="7" t="s">
        <v>322</v>
      </c>
      <c r="E10" s="7" t="s">
        <v>323</v>
      </c>
      <c r="F10" s="60">
        <v>0.012721064814814817</v>
      </c>
      <c r="G10" s="77">
        <v>0.5256944444444445</v>
      </c>
      <c r="H10" s="7">
        <v>73</v>
      </c>
      <c r="I10" s="31"/>
    </row>
    <row r="11" spans="1:9" ht="20.25">
      <c r="A11" s="64">
        <v>4</v>
      </c>
      <c r="B11" s="7">
        <v>133</v>
      </c>
      <c r="C11" s="7" t="s">
        <v>324</v>
      </c>
      <c r="D11" s="7" t="s">
        <v>325</v>
      </c>
      <c r="E11" s="7" t="s">
        <v>326</v>
      </c>
      <c r="F11" s="60">
        <v>0.009456018518518518</v>
      </c>
      <c r="G11" s="77">
        <v>0.5416666666666666</v>
      </c>
      <c r="H11" s="7">
        <v>39</v>
      </c>
      <c r="I11" s="31" t="s">
        <v>327</v>
      </c>
    </row>
    <row r="12" spans="1:9" ht="20.25">
      <c r="A12" s="64">
        <v>5</v>
      </c>
      <c r="B12" s="7">
        <v>93</v>
      </c>
      <c r="C12" s="7" t="s">
        <v>328</v>
      </c>
      <c r="D12" s="7" t="s">
        <v>329</v>
      </c>
      <c r="E12" s="7" t="s">
        <v>320</v>
      </c>
      <c r="F12" s="60">
        <v>0.013927083333333333</v>
      </c>
      <c r="G12" s="77">
        <v>0.5444444444444444</v>
      </c>
      <c r="H12" s="7">
        <v>77</v>
      </c>
      <c r="I12" s="31"/>
    </row>
    <row r="13" spans="1:9" ht="20.25">
      <c r="A13" s="64">
        <v>6</v>
      </c>
      <c r="B13" s="7">
        <v>90</v>
      </c>
      <c r="C13" s="7" t="s">
        <v>330</v>
      </c>
      <c r="D13" s="7" t="s">
        <v>331</v>
      </c>
      <c r="E13" s="7" t="s">
        <v>326</v>
      </c>
      <c r="F13" s="60">
        <v>0.013609953703703702</v>
      </c>
      <c r="G13" s="77">
        <v>0.56875</v>
      </c>
      <c r="H13" s="7">
        <v>72</v>
      </c>
      <c r="I13" s="31"/>
    </row>
    <row r="14" spans="1:9" ht="20.25">
      <c r="A14" s="64">
        <v>7</v>
      </c>
      <c r="B14" s="7">
        <v>46</v>
      </c>
      <c r="C14" s="7" t="s">
        <v>332</v>
      </c>
      <c r="D14" s="7" t="s">
        <v>333</v>
      </c>
      <c r="E14" s="7" t="s">
        <v>334</v>
      </c>
      <c r="F14" s="60">
        <v>0.013518518518518518</v>
      </c>
      <c r="G14" s="77">
        <v>0.5868055555555556</v>
      </c>
      <c r="H14" s="7">
        <v>69</v>
      </c>
      <c r="I14" s="31"/>
    </row>
    <row r="15" spans="1:9" ht="20.25">
      <c r="A15" s="64">
        <v>8</v>
      </c>
      <c r="B15" s="7">
        <v>81</v>
      </c>
      <c r="C15" s="7" t="s">
        <v>335</v>
      </c>
      <c r="D15" s="7" t="s">
        <v>336</v>
      </c>
      <c r="E15" s="7" t="s">
        <v>337</v>
      </c>
      <c r="F15" s="60">
        <v>0.01666435185185185</v>
      </c>
      <c r="G15" s="77">
        <v>0.6881944444444444</v>
      </c>
      <c r="H15" s="7">
        <v>73</v>
      </c>
      <c r="I15" s="31"/>
    </row>
    <row r="16" spans="1:9" ht="20.25">
      <c r="A16" s="64">
        <v>9</v>
      </c>
      <c r="B16" s="7">
        <v>178</v>
      </c>
      <c r="C16" s="7" t="s">
        <v>338</v>
      </c>
      <c r="D16" s="7" t="s">
        <v>339</v>
      </c>
      <c r="E16" s="7" t="s">
        <v>334</v>
      </c>
      <c r="F16" s="60">
        <v>0.02109837962962963</v>
      </c>
      <c r="G16" s="77">
        <v>0.7020833333333334</v>
      </c>
      <c r="H16" s="7">
        <v>87</v>
      </c>
      <c r="I16" s="31"/>
    </row>
    <row r="17" spans="1:9" ht="20.25">
      <c r="A17" s="64"/>
      <c r="B17" s="7"/>
      <c r="C17" s="7"/>
      <c r="D17" s="7"/>
      <c r="E17" s="7"/>
      <c r="F17" s="7"/>
      <c r="G17" s="7"/>
      <c r="H17" s="7"/>
      <c r="I17" s="31"/>
    </row>
    <row r="18" spans="1:9" ht="20.25">
      <c r="A18" s="64"/>
      <c r="B18" s="7"/>
      <c r="C18" s="7"/>
      <c r="D18" s="7"/>
      <c r="E18" s="7"/>
      <c r="F18" s="7"/>
      <c r="G18" s="7"/>
      <c r="H18" s="7"/>
      <c r="I18" s="31"/>
    </row>
    <row r="19" spans="1:9" ht="20.25">
      <c r="A19" s="64"/>
      <c r="B19" s="7"/>
      <c r="C19" s="7"/>
      <c r="D19" s="7"/>
      <c r="E19" s="7"/>
      <c r="F19" s="7"/>
      <c r="G19" s="7"/>
      <c r="H19" s="7"/>
      <c r="I19" s="31"/>
    </row>
    <row r="20" spans="1:9" ht="20.25">
      <c r="A20" s="64"/>
      <c r="B20" s="7"/>
      <c r="C20" s="7"/>
      <c r="D20" s="7"/>
      <c r="E20" s="7"/>
      <c r="F20" s="7"/>
      <c r="G20" s="7"/>
      <c r="H20" s="7"/>
      <c r="I20" s="31"/>
    </row>
    <row r="28" spans="1:8" ht="23.25">
      <c r="A28" s="86" t="s">
        <v>0</v>
      </c>
      <c r="B28" s="86"/>
      <c r="C28" s="86"/>
      <c r="D28" s="86"/>
      <c r="E28" s="86"/>
      <c r="F28" s="86"/>
      <c r="G28" s="86"/>
      <c r="H28" s="86"/>
    </row>
    <row r="29" spans="3:8" ht="12.75" customHeight="1">
      <c r="C29" t="s">
        <v>310</v>
      </c>
      <c r="G29" s="87" t="s">
        <v>340</v>
      </c>
      <c r="H29" s="87"/>
    </row>
    <row r="30" spans="3:8" ht="18">
      <c r="C30" s="56" t="s">
        <v>341</v>
      </c>
      <c r="G30" s="87"/>
      <c r="H30" s="87"/>
    </row>
    <row r="31" spans="7:8" ht="12.75">
      <c r="G31" s="87"/>
      <c r="H31" s="87"/>
    </row>
    <row r="32" spans="1:9" ht="15" customHeight="1">
      <c r="A32" s="88" t="s">
        <v>11</v>
      </c>
      <c r="B32" s="88" t="s">
        <v>179</v>
      </c>
      <c r="C32" s="88" t="s">
        <v>180</v>
      </c>
      <c r="D32" s="88" t="s">
        <v>181</v>
      </c>
      <c r="E32" s="88" t="s">
        <v>14</v>
      </c>
      <c r="F32" s="88" t="s">
        <v>182</v>
      </c>
      <c r="G32" s="57" t="s">
        <v>182</v>
      </c>
      <c r="H32" s="88" t="s">
        <v>313</v>
      </c>
      <c r="I32" s="88" t="s">
        <v>183</v>
      </c>
    </row>
    <row r="33" spans="1:9" ht="15.75">
      <c r="A33" s="88"/>
      <c r="B33" s="88"/>
      <c r="C33" s="88"/>
      <c r="D33" s="88"/>
      <c r="E33" s="88"/>
      <c r="F33" s="88"/>
      <c r="G33" s="76" t="s">
        <v>314</v>
      </c>
      <c r="H33" s="88"/>
      <c r="I33" s="88"/>
    </row>
    <row r="34" spans="1:9" ht="20.25">
      <c r="A34" s="64">
        <v>1</v>
      </c>
      <c r="B34" s="7">
        <v>91</v>
      </c>
      <c r="C34" s="59" t="s">
        <v>342</v>
      </c>
      <c r="D34" s="59" t="s">
        <v>343</v>
      </c>
      <c r="E34" s="59" t="s">
        <v>320</v>
      </c>
      <c r="F34" s="61">
        <v>0.014945601851851854</v>
      </c>
      <c r="G34" s="59">
        <v>16.09</v>
      </c>
      <c r="H34" s="59">
        <v>66</v>
      </c>
      <c r="I34" s="31"/>
    </row>
    <row r="35" spans="1:9" ht="20.25">
      <c r="A35" s="64">
        <v>2</v>
      </c>
      <c r="B35" s="7">
        <v>85</v>
      </c>
      <c r="C35" s="59" t="s">
        <v>344</v>
      </c>
      <c r="D35" s="59" t="s">
        <v>345</v>
      </c>
      <c r="E35" s="59" t="s">
        <v>334</v>
      </c>
      <c r="F35" s="61">
        <v>0.014697916666666666</v>
      </c>
      <c r="G35" s="59">
        <v>19.53</v>
      </c>
      <c r="H35" s="59">
        <v>43</v>
      </c>
      <c r="I35" s="31"/>
    </row>
    <row r="36" spans="1:9" ht="20.25">
      <c r="A36" s="64"/>
      <c r="B36" s="7"/>
      <c r="C36" s="7"/>
      <c r="D36" s="59"/>
      <c r="E36" s="59"/>
      <c r="F36" s="59"/>
      <c r="G36" s="59"/>
      <c r="H36" s="59"/>
      <c r="I36" s="31"/>
    </row>
    <row r="37" spans="1:9" ht="20.25">
      <c r="A37" s="64"/>
      <c r="B37" s="7"/>
      <c r="C37" s="7"/>
      <c r="D37" s="7"/>
      <c r="E37" s="7"/>
      <c r="F37" s="7"/>
      <c r="G37" s="7"/>
      <c r="H37" s="7"/>
      <c r="I37" s="31"/>
    </row>
    <row r="38" spans="1:9" ht="20.25">
      <c r="A38" s="64"/>
      <c r="B38" s="7"/>
      <c r="C38" s="7"/>
      <c r="D38" s="7"/>
      <c r="E38" s="7"/>
      <c r="F38" s="7"/>
      <c r="G38" s="7"/>
      <c r="H38" s="7"/>
      <c r="I38" s="31"/>
    </row>
    <row r="39" spans="1:9" ht="20.25">
      <c r="A39" s="64"/>
      <c r="B39" s="7"/>
      <c r="C39" s="7"/>
      <c r="D39" s="7"/>
      <c r="E39" s="7"/>
      <c r="F39" s="7"/>
      <c r="G39" s="7"/>
      <c r="H39" s="7"/>
      <c r="I39" s="31"/>
    </row>
    <row r="40" spans="1:9" ht="20.25">
      <c r="A40" s="64"/>
      <c r="B40" s="7"/>
      <c r="C40" s="7"/>
      <c r="D40" s="7"/>
      <c r="E40" s="7"/>
      <c r="F40" s="7"/>
      <c r="G40" s="7"/>
      <c r="H40" s="7"/>
      <c r="I40" s="31"/>
    </row>
    <row r="41" spans="1:9" ht="20.25">
      <c r="A41" s="64"/>
      <c r="B41" s="7"/>
      <c r="C41" s="7"/>
      <c r="D41" s="7"/>
      <c r="E41" s="7"/>
      <c r="F41" s="7"/>
      <c r="G41" s="7"/>
      <c r="H41" s="7"/>
      <c r="I41" s="31"/>
    </row>
  </sheetData>
  <sheetProtection/>
  <mergeCells count="20">
    <mergeCell ref="I32:I33"/>
    <mergeCell ref="I6:I7"/>
    <mergeCell ref="A28:H28"/>
    <mergeCell ref="G29:H31"/>
    <mergeCell ref="A32:A33"/>
    <mergeCell ref="B32:B33"/>
    <mergeCell ref="C32:C33"/>
    <mergeCell ref="D32:D33"/>
    <mergeCell ref="E32:E33"/>
    <mergeCell ref="F32:F33"/>
    <mergeCell ref="H32:H33"/>
    <mergeCell ref="A2:H2"/>
    <mergeCell ref="G3:H5"/>
    <mergeCell ref="A6:A7"/>
    <mergeCell ref="B6:B7"/>
    <mergeCell ref="C6:C7"/>
    <mergeCell ref="D6:D7"/>
    <mergeCell ref="E6:E7"/>
    <mergeCell ref="F6:F7"/>
    <mergeCell ref="H6:H7"/>
  </mergeCells>
  <printOptions/>
  <pageMargins left="0.75" right="0.75" top="1" bottom="1" header="0.5118055555555555" footer="0.5118055555555555"/>
  <pageSetup horizontalDpi="300" verticalDpi="300" orientation="portrait" scale="82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91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21.421875" style="0" customWidth="1"/>
    <col min="4" max="4" width="16.140625" style="0" customWidth="1"/>
    <col min="5" max="5" width="14.421875" style="0" customWidth="1"/>
    <col min="6" max="6" width="9.8515625" style="0" customWidth="1"/>
    <col min="7" max="7" width="21.8515625" style="0" customWidth="1"/>
  </cols>
  <sheetData>
    <row r="2" spans="1:7" ht="23.25">
      <c r="A2" s="86" t="s">
        <v>0</v>
      </c>
      <c r="B2" s="86"/>
      <c r="C2" s="86"/>
      <c r="D2" s="86"/>
      <c r="E2" s="86"/>
      <c r="F2" s="86"/>
      <c r="G2" s="86"/>
    </row>
    <row r="3" spans="3:8" ht="12.75" customHeight="1">
      <c r="C3" s="1" t="s">
        <v>1</v>
      </c>
      <c r="G3" s="87" t="s">
        <v>346</v>
      </c>
      <c r="H3" s="78"/>
    </row>
    <row r="4" spans="3:8" ht="18">
      <c r="C4" s="56" t="s">
        <v>347</v>
      </c>
      <c r="G4" s="87"/>
      <c r="H4" s="78"/>
    </row>
    <row r="5" spans="7:8" ht="12.75">
      <c r="G5" s="87"/>
      <c r="H5" s="79"/>
    </row>
    <row r="6" spans="1:8" ht="12.75" customHeight="1">
      <c r="A6" s="88" t="s">
        <v>11</v>
      </c>
      <c r="B6" s="88" t="s">
        <v>179</v>
      </c>
      <c r="C6" s="88" t="s">
        <v>180</v>
      </c>
      <c r="D6" s="88" t="s">
        <v>181</v>
      </c>
      <c r="E6" s="88" t="s">
        <v>14</v>
      </c>
      <c r="F6" s="88" t="s">
        <v>182</v>
      </c>
      <c r="G6" s="90" t="s">
        <v>183</v>
      </c>
      <c r="H6" s="51"/>
    </row>
    <row r="7" spans="1:7" ht="12.75">
      <c r="A7" s="88"/>
      <c r="B7" s="88"/>
      <c r="C7" s="88"/>
      <c r="D7" s="88"/>
      <c r="E7" s="88"/>
      <c r="F7" s="88"/>
      <c r="G7" s="88"/>
    </row>
    <row r="8" spans="1:7" ht="20.25">
      <c r="A8" s="58" t="s">
        <v>17</v>
      </c>
      <c r="B8" s="7">
        <v>114</v>
      </c>
      <c r="C8" s="59" t="s">
        <v>348</v>
      </c>
      <c r="D8" s="59" t="s">
        <v>349</v>
      </c>
      <c r="E8" s="59" t="s">
        <v>350</v>
      </c>
      <c r="F8" s="61">
        <v>0.03985648148148148</v>
      </c>
      <c r="G8" s="59" t="s">
        <v>293</v>
      </c>
    </row>
    <row r="9" spans="1:7" ht="20.25">
      <c r="A9" s="58" t="s">
        <v>24</v>
      </c>
      <c r="B9" s="7">
        <v>174</v>
      </c>
      <c r="C9" s="59" t="s">
        <v>351</v>
      </c>
      <c r="D9" s="80">
        <v>27459</v>
      </c>
      <c r="E9" s="59" t="s">
        <v>352</v>
      </c>
      <c r="F9" s="61">
        <v>0.04100231481481482</v>
      </c>
      <c r="G9" s="59"/>
    </row>
    <row r="10" spans="1:7" ht="20.25">
      <c r="A10" s="58" t="s">
        <v>30</v>
      </c>
      <c r="B10" s="7">
        <v>116</v>
      </c>
      <c r="C10" s="59" t="s">
        <v>353</v>
      </c>
      <c r="D10" s="59" t="s">
        <v>354</v>
      </c>
      <c r="E10" s="59" t="s">
        <v>350</v>
      </c>
      <c r="F10" s="59" t="s">
        <v>355</v>
      </c>
      <c r="G10" s="59" t="s">
        <v>293</v>
      </c>
    </row>
    <row r="11" spans="1:7" ht="20.25">
      <c r="A11" s="64"/>
      <c r="B11" s="7"/>
      <c r="C11" s="7"/>
      <c r="D11" s="7"/>
      <c r="E11" s="7"/>
      <c r="F11" s="7"/>
      <c r="G11" s="7"/>
    </row>
    <row r="12" spans="1:7" ht="20.25">
      <c r="A12" s="64"/>
      <c r="B12" s="7"/>
      <c r="C12" s="7"/>
      <c r="D12" s="7"/>
      <c r="E12" s="7"/>
      <c r="F12" s="7"/>
      <c r="G12" s="7"/>
    </row>
    <row r="13" spans="1:7" ht="20.25">
      <c r="A13" s="64"/>
      <c r="B13" s="7"/>
      <c r="C13" s="7"/>
      <c r="D13" s="7"/>
      <c r="E13" s="7"/>
      <c r="F13" s="7"/>
      <c r="G13" s="7"/>
    </row>
    <row r="14" spans="1:7" ht="20.25">
      <c r="A14" s="64"/>
      <c r="B14" s="7"/>
      <c r="C14" s="7"/>
      <c r="D14" s="7"/>
      <c r="E14" s="7"/>
      <c r="F14" s="7"/>
      <c r="G14" s="7"/>
    </row>
    <row r="15" spans="1:7" ht="20.25">
      <c r="A15" s="64"/>
      <c r="B15" s="7"/>
      <c r="C15" s="7"/>
      <c r="D15" s="7"/>
      <c r="E15" s="7"/>
      <c r="F15" s="7"/>
      <c r="G15" s="7"/>
    </row>
    <row r="16" spans="1:7" ht="20.25">
      <c r="A16" s="64"/>
      <c r="B16" s="7"/>
      <c r="C16" s="7"/>
      <c r="D16" s="7"/>
      <c r="E16" s="7"/>
      <c r="F16" s="7"/>
      <c r="G16" s="7"/>
    </row>
    <row r="17" spans="1:7" ht="20.25">
      <c r="A17" s="64"/>
      <c r="B17" s="7"/>
      <c r="C17" s="7"/>
      <c r="D17" s="7"/>
      <c r="E17" s="7"/>
      <c r="F17" s="7"/>
      <c r="G17" s="7"/>
    </row>
    <row r="18" spans="1:7" ht="20.25">
      <c r="A18" s="81"/>
      <c r="B18" s="82"/>
      <c r="C18" s="82"/>
      <c r="D18" s="82"/>
      <c r="E18" s="82"/>
      <c r="F18" s="82"/>
      <c r="G18" s="82"/>
    </row>
    <row r="19" spans="1:7" ht="23.25">
      <c r="A19" s="86" t="s">
        <v>0</v>
      </c>
      <c r="B19" s="86"/>
      <c r="C19" s="86"/>
      <c r="D19" s="86"/>
      <c r="E19" s="86"/>
      <c r="F19" s="86"/>
      <c r="G19" s="86"/>
    </row>
    <row r="20" spans="3:7" ht="12.75" customHeight="1">
      <c r="C20" s="1" t="s">
        <v>1</v>
      </c>
      <c r="G20" s="87" t="s">
        <v>356</v>
      </c>
    </row>
    <row r="21" spans="3:7" ht="18">
      <c r="C21" s="56" t="s">
        <v>357</v>
      </c>
      <c r="G21" s="87"/>
    </row>
    <row r="22" ht="12.75">
      <c r="G22" s="87"/>
    </row>
    <row r="23" spans="1:7" ht="12.75" customHeight="1">
      <c r="A23" s="91" t="s">
        <v>11</v>
      </c>
      <c r="B23" s="91" t="s">
        <v>179</v>
      </c>
      <c r="C23" s="91" t="s">
        <v>180</v>
      </c>
      <c r="D23" s="91" t="s">
        <v>181</v>
      </c>
      <c r="E23" s="91" t="s">
        <v>14</v>
      </c>
      <c r="F23" s="91" t="s">
        <v>182</v>
      </c>
      <c r="G23" s="91" t="s">
        <v>183</v>
      </c>
    </row>
    <row r="24" spans="1:7" ht="12.75">
      <c r="A24" s="91"/>
      <c r="B24" s="91"/>
      <c r="C24" s="91"/>
      <c r="D24" s="91"/>
      <c r="E24" s="91"/>
      <c r="F24" s="91"/>
      <c r="G24" s="91"/>
    </row>
    <row r="25" spans="1:7" ht="20.25">
      <c r="A25" s="58" t="s">
        <v>17</v>
      </c>
      <c r="B25" s="7">
        <v>117</v>
      </c>
      <c r="C25" s="59" t="s">
        <v>358</v>
      </c>
      <c r="D25" s="59" t="s">
        <v>359</v>
      </c>
      <c r="E25" s="59" t="s">
        <v>360</v>
      </c>
      <c r="F25" s="61">
        <v>0.030815972222222224</v>
      </c>
      <c r="G25" s="59" t="s">
        <v>327</v>
      </c>
    </row>
    <row r="26" spans="1:7" ht="20.25">
      <c r="A26" s="58" t="s">
        <v>24</v>
      </c>
      <c r="B26" s="7">
        <v>191</v>
      </c>
      <c r="C26" s="59" t="s">
        <v>361</v>
      </c>
      <c r="D26" s="59" t="s">
        <v>362</v>
      </c>
      <c r="E26" s="59" t="s">
        <v>363</v>
      </c>
      <c r="F26" s="61">
        <v>0.031127314814814813</v>
      </c>
      <c r="G26" s="59" t="s">
        <v>364</v>
      </c>
    </row>
    <row r="27" spans="1:7" ht="20.25">
      <c r="A27" s="58" t="s">
        <v>30</v>
      </c>
      <c r="B27" s="7">
        <v>94</v>
      </c>
      <c r="C27" s="59" t="s">
        <v>365</v>
      </c>
      <c r="D27" s="62" t="s">
        <v>366</v>
      </c>
      <c r="E27" s="62" t="s">
        <v>367</v>
      </c>
      <c r="F27" s="61">
        <v>0.032622685185185185</v>
      </c>
      <c r="G27" s="59" t="s">
        <v>368</v>
      </c>
    </row>
    <row r="28" spans="1:7" ht="20.25">
      <c r="A28" s="64"/>
      <c r="B28" s="7"/>
      <c r="C28" s="7"/>
      <c r="D28" s="7"/>
      <c r="E28" s="7"/>
      <c r="F28" s="7"/>
      <c r="G28" s="7"/>
    </row>
    <row r="29" spans="1:7" ht="20.25">
      <c r="A29" s="64"/>
      <c r="B29" s="7"/>
      <c r="C29" s="7"/>
      <c r="D29" s="7"/>
      <c r="E29" s="7"/>
      <c r="F29" s="7"/>
      <c r="G29" s="7"/>
    </row>
    <row r="30" spans="1:7" ht="20.25">
      <c r="A30" s="64"/>
      <c r="B30" s="7"/>
      <c r="C30" s="7"/>
      <c r="D30" s="7"/>
      <c r="E30" s="7"/>
      <c r="F30" s="7"/>
      <c r="G30" s="7"/>
    </row>
    <row r="31" spans="1:7" ht="20.25">
      <c r="A31" s="64"/>
      <c r="B31" s="7"/>
      <c r="C31" s="7"/>
      <c r="D31" s="7"/>
      <c r="E31" s="7"/>
      <c r="F31" s="7"/>
      <c r="G31" s="7"/>
    </row>
    <row r="32" spans="1:7" ht="20.25">
      <c r="A32" s="64"/>
      <c r="B32" s="7"/>
      <c r="C32" s="7"/>
      <c r="D32" s="7"/>
      <c r="E32" s="7"/>
      <c r="F32" s="7"/>
      <c r="G32" s="7"/>
    </row>
    <row r="33" spans="1:7" ht="20.25">
      <c r="A33" s="64"/>
      <c r="B33" s="7"/>
      <c r="C33" s="7"/>
      <c r="D33" s="7"/>
      <c r="E33" s="7"/>
      <c r="F33" s="7"/>
      <c r="G33" s="7"/>
    </row>
    <row r="34" spans="1:7" ht="20.25">
      <c r="A34" s="64"/>
      <c r="B34" s="7"/>
      <c r="C34" s="7"/>
      <c r="D34" s="7"/>
      <c r="E34" s="7"/>
      <c r="F34" s="7"/>
      <c r="G34" s="7"/>
    </row>
    <row r="35" spans="1:7" ht="20.25">
      <c r="A35" s="64"/>
      <c r="B35" s="7"/>
      <c r="C35" s="7"/>
      <c r="D35" s="7"/>
      <c r="E35" s="7"/>
      <c r="F35" s="7"/>
      <c r="G35" s="7"/>
    </row>
    <row r="36" spans="1:7" ht="20.25">
      <c r="A36" s="64"/>
      <c r="B36" s="7"/>
      <c r="C36" s="7"/>
      <c r="D36" s="7"/>
      <c r="E36" s="7"/>
      <c r="F36" s="7"/>
      <c r="G36" s="7"/>
    </row>
    <row r="47" spans="1:12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1:12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1:12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1:12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2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1:12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20.25">
      <c r="A65" s="81"/>
      <c r="B65" s="82"/>
      <c r="C65" s="82"/>
      <c r="D65" s="82"/>
      <c r="E65" s="82"/>
      <c r="F65" s="82"/>
      <c r="G65" s="82"/>
      <c r="H65" s="51"/>
      <c r="I65" s="51"/>
      <c r="J65" s="51"/>
      <c r="K65" s="51"/>
      <c r="L65" s="51"/>
    </row>
    <row r="66" spans="1:12" ht="20.25">
      <c r="A66" s="81"/>
      <c r="B66" s="82"/>
      <c r="C66" s="82"/>
      <c r="D66" s="82"/>
      <c r="E66" s="82"/>
      <c r="F66" s="82"/>
      <c r="G66" s="82"/>
      <c r="H66" s="51"/>
      <c r="I66" s="51"/>
      <c r="J66" s="51"/>
      <c r="K66" s="51"/>
      <c r="L66" s="51"/>
    </row>
    <row r="67" spans="1:12" ht="20.25">
      <c r="A67" s="81"/>
      <c r="B67" s="82"/>
      <c r="C67" s="82"/>
      <c r="D67" s="82"/>
      <c r="E67" s="82"/>
      <c r="F67" s="82"/>
      <c r="G67" s="82"/>
      <c r="H67" s="51"/>
      <c r="I67" s="51"/>
      <c r="J67" s="51"/>
      <c r="K67" s="51"/>
      <c r="L67" s="51"/>
    </row>
    <row r="68" spans="1:12" ht="20.25">
      <c r="A68" s="81"/>
      <c r="B68" s="82"/>
      <c r="C68" s="82"/>
      <c r="D68" s="82"/>
      <c r="E68" s="82"/>
      <c r="F68" s="82"/>
      <c r="G68" s="82"/>
      <c r="H68" s="51"/>
      <c r="I68" s="51"/>
      <c r="J68" s="51"/>
      <c r="K68" s="51"/>
      <c r="L68" s="51"/>
    </row>
    <row r="69" spans="1:12" ht="20.25">
      <c r="A69" s="81"/>
      <c r="B69" s="82"/>
      <c r="C69" s="82"/>
      <c r="D69" s="82"/>
      <c r="E69" s="82"/>
      <c r="F69" s="82"/>
      <c r="G69" s="82"/>
      <c r="H69" s="51"/>
      <c r="I69" s="51"/>
      <c r="J69" s="51"/>
      <c r="K69" s="51"/>
      <c r="L69" s="51"/>
    </row>
    <row r="70" spans="1:12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1:12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2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1:12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1:12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1:12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1:12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1:12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1:12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1:12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1:12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1:12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1:12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1:12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1:12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</sheetData>
  <sheetProtection/>
  <mergeCells count="18">
    <mergeCell ref="A19:G19"/>
    <mergeCell ref="G20:G22"/>
    <mergeCell ref="A23:A24"/>
    <mergeCell ref="B23:B24"/>
    <mergeCell ref="C23:C24"/>
    <mergeCell ref="D23:D24"/>
    <mergeCell ref="E23:E24"/>
    <mergeCell ref="F23:F24"/>
    <mergeCell ref="G23:G24"/>
    <mergeCell ref="A2:G2"/>
    <mergeCell ref="G3:G5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118055555555555" footer="0.5118055555555555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Haker</dc:creator>
  <cp:keywords/>
  <dc:description/>
  <cp:lastModifiedBy>Haker</cp:lastModifiedBy>
  <dcterms:created xsi:type="dcterms:W3CDTF">2015-09-27T13:38:55Z</dcterms:created>
  <dcterms:modified xsi:type="dcterms:W3CDTF">2015-09-27T13:38:55Z</dcterms:modified>
  <cp:category/>
  <cp:version/>
  <cp:contentType/>
  <cp:contentStatus/>
</cp:coreProperties>
</file>